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jankuniene\AppData\Local\Microsoft\Windows\INetCache\Content.Outlook\92IE0VRK\"/>
    </mc:Choice>
  </mc:AlternateContent>
  <xr:revisionPtr revIDLastSave="0" documentId="8_{8AC37608-521F-4880-B8D2-62FF581E415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Užsakymas" sheetId="1" r:id="rId1"/>
    <sheet name="HOTAIR briaunos" sheetId="2" state="hidden" r:id="rId2"/>
    <sheet name="Briaunų metražai" sheetId="3" state="hidden" r:id="rId3"/>
  </sheets>
  <definedNames>
    <definedName name="Gizir">Užsakymas!$AM$2:$AM$11</definedName>
    <definedName name="la">#REF!</definedName>
    <definedName name="labas" localSheetId="0">#REF!</definedName>
    <definedName name="pasirinkimas" localSheetId="0">#REF!</definedName>
    <definedName name="pasirinkimas">#REF!</definedName>
    <definedName name="taisykles" localSheetId="0">Užsakymas!$E$125:$F$178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20" i="1" l="1"/>
  <c r="AM120" i="1" s="1"/>
  <c r="AL121" i="1"/>
  <c r="AM121" i="1"/>
  <c r="AL122" i="1"/>
  <c r="AM122" i="1" s="1"/>
  <c r="AL123" i="1"/>
  <c r="AM123" i="1" s="1"/>
  <c r="AL124" i="1"/>
  <c r="AM124" i="1" s="1"/>
  <c r="AL125" i="1"/>
  <c r="AM125" i="1"/>
  <c r="AL126" i="1"/>
  <c r="AM126" i="1"/>
  <c r="AL127" i="1"/>
  <c r="AM127" i="1" s="1"/>
  <c r="AL128" i="1"/>
  <c r="AM128" i="1" s="1"/>
  <c r="AL129" i="1"/>
  <c r="AM129" i="1"/>
  <c r="AL130" i="1"/>
  <c r="AM130" i="1"/>
  <c r="AL131" i="1"/>
  <c r="AM131" i="1" s="1"/>
  <c r="AL132" i="1"/>
  <c r="AM132" i="1" s="1"/>
  <c r="AL133" i="1"/>
  <c r="AM133" i="1"/>
  <c r="AL134" i="1"/>
  <c r="AM134" i="1"/>
  <c r="AL135" i="1"/>
  <c r="AM135" i="1" s="1"/>
  <c r="AL136" i="1"/>
  <c r="AM136" i="1" s="1"/>
  <c r="AL137" i="1"/>
  <c r="AM137" i="1"/>
  <c r="AL138" i="1"/>
  <c r="AM138" i="1"/>
  <c r="AL139" i="1"/>
  <c r="AM139" i="1" s="1"/>
  <c r="AL140" i="1"/>
  <c r="AM140" i="1" s="1"/>
  <c r="AL141" i="1"/>
  <c r="AM141" i="1"/>
  <c r="AL142" i="1"/>
  <c r="AM142" i="1"/>
  <c r="AL143" i="1"/>
  <c r="AM143" i="1" s="1"/>
  <c r="AL144" i="1"/>
  <c r="AM144" i="1" s="1"/>
  <c r="AL145" i="1"/>
  <c r="AM145" i="1"/>
  <c r="AL146" i="1"/>
  <c r="AM146" i="1"/>
  <c r="AL147" i="1"/>
  <c r="AM147" i="1" s="1"/>
  <c r="AL148" i="1"/>
  <c r="AM148" i="1" s="1"/>
  <c r="AL149" i="1"/>
  <c r="AM149" i="1"/>
  <c r="AL150" i="1"/>
  <c r="AM150" i="1"/>
  <c r="AL151" i="1"/>
  <c r="AM151" i="1" s="1"/>
  <c r="AL152" i="1"/>
  <c r="AM152" i="1" s="1"/>
  <c r="AL153" i="1"/>
  <c r="AM153" i="1"/>
  <c r="AL154" i="1"/>
  <c r="AM154" i="1"/>
  <c r="AL155" i="1"/>
  <c r="AM155" i="1" s="1"/>
  <c r="AL156" i="1"/>
  <c r="AM156" i="1" s="1"/>
  <c r="AL157" i="1"/>
  <c r="AM157" i="1"/>
  <c r="AL158" i="1"/>
  <c r="AM158" i="1"/>
  <c r="AL159" i="1"/>
  <c r="AM159" i="1" s="1"/>
  <c r="AL160" i="1"/>
  <c r="AM160" i="1" s="1"/>
  <c r="AL161" i="1"/>
  <c r="AM161" i="1"/>
  <c r="AL162" i="1"/>
  <c r="AM162" i="1"/>
  <c r="AL163" i="1"/>
  <c r="AM163" i="1" s="1"/>
  <c r="AL164" i="1"/>
  <c r="AM164" i="1" s="1"/>
  <c r="AL165" i="1"/>
  <c r="AM165" i="1"/>
  <c r="AL166" i="1"/>
  <c r="AM166" i="1"/>
  <c r="AL167" i="1"/>
  <c r="AM167" i="1" s="1"/>
  <c r="AL168" i="1"/>
  <c r="AM168" i="1" s="1"/>
  <c r="AL169" i="1"/>
  <c r="AM169" i="1"/>
  <c r="AL170" i="1"/>
  <c r="AM170" i="1"/>
  <c r="AL171" i="1"/>
  <c r="AM171" i="1" s="1"/>
  <c r="AL172" i="1"/>
  <c r="AM172" i="1" s="1"/>
  <c r="AL173" i="1"/>
  <c r="AM173" i="1"/>
  <c r="AL174" i="1"/>
  <c r="AM174" i="1"/>
  <c r="AL175" i="1"/>
  <c r="AM175" i="1" s="1"/>
  <c r="AL176" i="1"/>
  <c r="AM176" i="1" s="1"/>
  <c r="AL177" i="1"/>
  <c r="AM177" i="1"/>
  <c r="AL178" i="1"/>
  <c r="AM178" i="1"/>
  <c r="AL179" i="1"/>
  <c r="AM179" i="1" s="1"/>
  <c r="AL180" i="1"/>
  <c r="AM180" i="1" s="1"/>
  <c r="AL181" i="1"/>
  <c r="AM181" i="1"/>
  <c r="AL182" i="1"/>
  <c r="AM182" i="1"/>
  <c r="AL183" i="1"/>
  <c r="AM183" i="1" s="1"/>
  <c r="AL184" i="1"/>
  <c r="AM184" i="1" s="1"/>
  <c r="AL185" i="1"/>
  <c r="AM185" i="1"/>
  <c r="AL186" i="1"/>
  <c r="AM186" i="1"/>
  <c r="AL187" i="1"/>
  <c r="AM187" i="1" s="1"/>
  <c r="AL188" i="1"/>
  <c r="AM188" i="1" s="1"/>
  <c r="AL189" i="1"/>
  <c r="AM189" i="1"/>
  <c r="AL190" i="1"/>
  <c r="AM190" i="1"/>
  <c r="AL191" i="1"/>
  <c r="AM191" i="1" s="1"/>
  <c r="AL192" i="1"/>
  <c r="AM192" i="1" s="1"/>
  <c r="AL193" i="1"/>
  <c r="AM193" i="1"/>
  <c r="AL194" i="1"/>
  <c r="AM194" i="1" s="1"/>
  <c r="AL195" i="1"/>
  <c r="AM195" i="1" s="1"/>
  <c r="AL196" i="1"/>
  <c r="AM196" i="1" s="1"/>
  <c r="AL197" i="1"/>
  <c r="AM197" i="1"/>
  <c r="AL198" i="1"/>
  <c r="AM198" i="1"/>
  <c r="AL199" i="1"/>
  <c r="AM199" i="1" s="1"/>
  <c r="AL200" i="1"/>
  <c r="AM200" i="1" s="1"/>
  <c r="AL201" i="1"/>
  <c r="AM201" i="1"/>
  <c r="AL202" i="1"/>
  <c r="AM202" i="1"/>
  <c r="AL203" i="1"/>
  <c r="AM203" i="1" s="1"/>
  <c r="AL204" i="1"/>
  <c r="AM204" i="1" s="1"/>
  <c r="AL205" i="1"/>
  <c r="AM205" i="1"/>
  <c r="AL206" i="1"/>
  <c r="AM206" i="1"/>
  <c r="AL207" i="1"/>
  <c r="AM207" i="1" s="1"/>
  <c r="AL208" i="1"/>
  <c r="AM208" i="1" s="1"/>
  <c r="AL209" i="1"/>
  <c r="AM209" i="1"/>
  <c r="AL210" i="1"/>
  <c r="AM210" i="1" s="1"/>
  <c r="AL211" i="1"/>
  <c r="AM211" i="1" s="1"/>
  <c r="AL212" i="1"/>
  <c r="AM212" i="1" s="1"/>
  <c r="AL213" i="1"/>
  <c r="AM213" i="1"/>
  <c r="AL214" i="1"/>
  <c r="AM214" i="1" s="1"/>
  <c r="AL215" i="1"/>
  <c r="AM215" i="1" s="1"/>
  <c r="AL216" i="1"/>
  <c r="AM216" i="1" s="1"/>
  <c r="AL217" i="1"/>
  <c r="AM217" i="1"/>
  <c r="AL218" i="1"/>
  <c r="AM218" i="1" s="1"/>
  <c r="AL219" i="1"/>
  <c r="AM219" i="1" s="1"/>
  <c r="AL220" i="1"/>
  <c r="AM220" i="1" s="1"/>
  <c r="AL221" i="1"/>
  <c r="AM221" i="1"/>
  <c r="AL222" i="1"/>
  <c r="AM222" i="1" s="1"/>
  <c r="AL223" i="1"/>
  <c r="AM223" i="1" s="1"/>
  <c r="AL224" i="1"/>
  <c r="AM224" i="1" s="1"/>
  <c r="AL225" i="1"/>
  <c r="AM225" i="1"/>
  <c r="AL226" i="1"/>
  <c r="AM226" i="1" s="1"/>
  <c r="AL227" i="1"/>
  <c r="AM227" i="1" s="1"/>
  <c r="AL228" i="1"/>
  <c r="AM228" i="1" s="1"/>
  <c r="AL229" i="1"/>
  <c r="AM229" i="1"/>
  <c r="AL230" i="1"/>
  <c r="AM230" i="1" s="1"/>
  <c r="AL231" i="1"/>
  <c r="AM231" i="1" s="1"/>
  <c r="AL232" i="1"/>
  <c r="AM232" i="1" s="1"/>
  <c r="AL233" i="1"/>
  <c r="AM233" i="1"/>
  <c r="AL234" i="1"/>
  <c r="AM234" i="1" s="1"/>
  <c r="AL235" i="1"/>
  <c r="AM235" i="1" s="1"/>
  <c r="AL236" i="1"/>
  <c r="AM236" i="1" s="1"/>
  <c r="AL237" i="1"/>
  <c r="AM237" i="1"/>
  <c r="AL238" i="1"/>
  <c r="AM238" i="1" s="1"/>
  <c r="AL239" i="1"/>
  <c r="AM239" i="1" s="1"/>
  <c r="AL240" i="1"/>
  <c r="AM240" i="1" s="1"/>
  <c r="AL241" i="1"/>
  <c r="AM241" i="1"/>
  <c r="AL242" i="1"/>
  <c r="AM242" i="1" s="1"/>
  <c r="AL243" i="1"/>
  <c r="AM243" i="1" s="1"/>
  <c r="AL244" i="1"/>
  <c r="AM244" i="1" s="1"/>
  <c r="AL245" i="1"/>
  <c r="AM245" i="1"/>
  <c r="AL246" i="1"/>
  <c r="AM246" i="1" s="1"/>
  <c r="AL247" i="1"/>
  <c r="AM247" i="1" s="1"/>
  <c r="AL248" i="1"/>
  <c r="AM248" i="1" s="1"/>
  <c r="AL249" i="1"/>
  <c r="AM249" i="1"/>
  <c r="AL250" i="1"/>
  <c r="AM250" i="1" s="1"/>
  <c r="AL251" i="1"/>
  <c r="AM251" i="1" s="1"/>
  <c r="AL252" i="1"/>
  <c r="AM252" i="1" s="1"/>
  <c r="AL253" i="1"/>
  <c r="AM253" i="1"/>
  <c r="AL254" i="1"/>
  <c r="AM254" i="1" s="1"/>
  <c r="AL255" i="1"/>
  <c r="AM255" i="1" s="1"/>
  <c r="AL256" i="1"/>
  <c r="AM256" i="1" s="1"/>
  <c r="AL257" i="1"/>
  <c r="AM257" i="1"/>
  <c r="AL258" i="1"/>
  <c r="AM258" i="1" s="1"/>
  <c r="AL259" i="1"/>
  <c r="AM259" i="1" s="1"/>
  <c r="AL260" i="1"/>
  <c r="AM260" i="1" s="1"/>
  <c r="AL261" i="1"/>
  <c r="AM261" i="1"/>
  <c r="AL262" i="1"/>
  <c r="AM262" i="1" s="1"/>
  <c r="AL263" i="1"/>
  <c r="AM263" i="1" s="1"/>
  <c r="AL264" i="1"/>
  <c r="AM264" i="1" s="1"/>
  <c r="AL265" i="1"/>
  <c r="AM265" i="1"/>
  <c r="AL266" i="1"/>
  <c r="AM266" i="1" s="1"/>
  <c r="AL267" i="1"/>
  <c r="AM267" i="1" s="1"/>
  <c r="AL268" i="1"/>
  <c r="AM268" i="1"/>
  <c r="AL269" i="1"/>
  <c r="AM269" i="1"/>
  <c r="AL270" i="1"/>
  <c r="AM270" i="1" s="1"/>
  <c r="AL271" i="1"/>
  <c r="AM271" i="1" s="1"/>
  <c r="AL272" i="1"/>
  <c r="AM272" i="1"/>
  <c r="AL273" i="1"/>
  <c r="AM273" i="1"/>
  <c r="AL274" i="1"/>
  <c r="AM274" i="1" s="1"/>
  <c r="AL275" i="1"/>
  <c r="AM275" i="1" s="1"/>
  <c r="AL276" i="1"/>
  <c r="AM276" i="1"/>
  <c r="AL277" i="1"/>
  <c r="AM277" i="1"/>
  <c r="AL278" i="1"/>
  <c r="AM278" i="1" s="1"/>
  <c r="AL279" i="1"/>
  <c r="AM279" i="1" s="1"/>
  <c r="AL280" i="1"/>
  <c r="AM280" i="1"/>
  <c r="AL281" i="1"/>
  <c r="AM281" i="1"/>
  <c r="AL282" i="1"/>
  <c r="AM282" i="1" s="1"/>
  <c r="AL283" i="1"/>
  <c r="AM283" i="1" s="1"/>
  <c r="AL284" i="1"/>
  <c r="AM284" i="1"/>
  <c r="AL285" i="1"/>
  <c r="AM285" i="1"/>
  <c r="AL286" i="1"/>
  <c r="AM286" i="1" s="1"/>
  <c r="AL287" i="1"/>
  <c r="AM287" i="1" s="1"/>
  <c r="AL288" i="1"/>
  <c r="AM288" i="1"/>
  <c r="AL289" i="1"/>
  <c r="AM289" i="1"/>
  <c r="AL290" i="1"/>
  <c r="AM290" i="1" s="1"/>
  <c r="AL291" i="1"/>
  <c r="AM291" i="1" s="1"/>
  <c r="AL292" i="1"/>
  <c r="AM292" i="1"/>
  <c r="AL293" i="1"/>
  <c r="AM293" i="1"/>
  <c r="AL294" i="1"/>
  <c r="AM294" i="1" s="1"/>
  <c r="AL295" i="1"/>
  <c r="AM295" i="1" s="1"/>
  <c r="AL296" i="1"/>
  <c r="AM296" i="1"/>
  <c r="AL297" i="1"/>
  <c r="AM297" i="1"/>
  <c r="AL298" i="1"/>
  <c r="AM298" i="1" s="1"/>
  <c r="AL299" i="1"/>
  <c r="AM299" i="1" s="1"/>
  <c r="AL300" i="1"/>
  <c r="AM300" i="1"/>
  <c r="AL301" i="1"/>
  <c r="AM301" i="1"/>
  <c r="AL302" i="1"/>
  <c r="AM302" i="1" s="1"/>
  <c r="AL303" i="1"/>
  <c r="AM303" i="1" s="1"/>
  <c r="AL304" i="1"/>
  <c r="AM304" i="1"/>
  <c r="AL305" i="1"/>
  <c r="AM305" i="1"/>
  <c r="AL306" i="1"/>
  <c r="AM306" i="1" s="1"/>
  <c r="AL307" i="1"/>
  <c r="AM307" i="1" s="1"/>
  <c r="AL308" i="1"/>
  <c r="AM308" i="1"/>
  <c r="AL309" i="1"/>
  <c r="AM309" i="1"/>
  <c r="AL310" i="1"/>
  <c r="AM310" i="1" s="1"/>
  <c r="AL311" i="1"/>
  <c r="AM311" i="1" s="1"/>
  <c r="AL312" i="1"/>
  <c r="AM312" i="1"/>
  <c r="AL313" i="1"/>
  <c r="AM313" i="1"/>
  <c r="AL314" i="1"/>
  <c r="AM314" i="1" s="1"/>
  <c r="AL315" i="1"/>
  <c r="AM315" i="1" s="1"/>
  <c r="AL316" i="1"/>
  <c r="AM316" i="1" s="1"/>
  <c r="AL317" i="1"/>
  <c r="AM317" i="1"/>
  <c r="AL318" i="1"/>
  <c r="AM318" i="1" s="1"/>
  <c r="AL319" i="1"/>
  <c r="AM319" i="1" s="1"/>
  <c r="AL320" i="1"/>
  <c r="AM320" i="1" s="1"/>
  <c r="AL321" i="1"/>
  <c r="AM321" i="1"/>
  <c r="AL322" i="1"/>
  <c r="AM322" i="1" s="1"/>
  <c r="AL323" i="1"/>
  <c r="AM323" i="1" s="1"/>
  <c r="AL324" i="1"/>
  <c r="AM324" i="1" s="1"/>
  <c r="AL325" i="1"/>
  <c r="AM325" i="1"/>
  <c r="AL326" i="1"/>
  <c r="AM326" i="1" s="1"/>
  <c r="AL327" i="1"/>
  <c r="AM327" i="1" s="1"/>
  <c r="AL328" i="1"/>
  <c r="AM328" i="1" s="1"/>
  <c r="AL329" i="1"/>
  <c r="AM329" i="1"/>
  <c r="AL330" i="1"/>
  <c r="AM330" i="1" s="1"/>
  <c r="AL331" i="1"/>
  <c r="AM331" i="1" s="1"/>
  <c r="AL332" i="1"/>
  <c r="AM332" i="1" s="1"/>
  <c r="AL333" i="1"/>
  <c r="AM333" i="1"/>
  <c r="AL334" i="1"/>
  <c r="AM334" i="1" s="1"/>
  <c r="AL335" i="1"/>
  <c r="AM335" i="1" s="1"/>
  <c r="AL336" i="1"/>
  <c r="AM336" i="1" s="1"/>
  <c r="AL337" i="1"/>
  <c r="AM337" i="1"/>
  <c r="AL338" i="1"/>
  <c r="AM338" i="1" s="1"/>
  <c r="AL339" i="1"/>
  <c r="AM339" i="1" s="1"/>
  <c r="AL340" i="1"/>
  <c r="AM340" i="1" s="1"/>
  <c r="AL341" i="1"/>
  <c r="AM341" i="1"/>
  <c r="AL342" i="1"/>
  <c r="AM342" i="1" s="1"/>
  <c r="AL46" i="1"/>
  <c r="AM46" i="1" s="1"/>
  <c r="AL47" i="1"/>
  <c r="AM47" i="1" s="1"/>
  <c r="AL48" i="1"/>
  <c r="AM48" i="1"/>
  <c r="AL49" i="1"/>
  <c r="AM49" i="1" s="1"/>
  <c r="AL50" i="1"/>
  <c r="AM50" i="1" s="1"/>
  <c r="AL51" i="1"/>
  <c r="AM51" i="1" s="1"/>
  <c r="AL52" i="1"/>
  <c r="AM52" i="1"/>
  <c r="AL53" i="1"/>
  <c r="AM53" i="1" s="1"/>
  <c r="AL54" i="1"/>
  <c r="AM54" i="1" s="1"/>
  <c r="AL55" i="1"/>
  <c r="AM55" i="1" s="1"/>
  <c r="AL56" i="1"/>
  <c r="AM56" i="1"/>
  <c r="AL57" i="1"/>
  <c r="AM57" i="1" s="1"/>
  <c r="AL58" i="1"/>
  <c r="AM58" i="1" s="1"/>
  <c r="AL59" i="1"/>
  <c r="AM59" i="1" s="1"/>
  <c r="AL60" i="1"/>
  <c r="AM60" i="1"/>
  <c r="AL61" i="1"/>
  <c r="AM61" i="1" s="1"/>
  <c r="AL62" i="1"/>
  <c r="AM62" i="1" s="1"/>
  <c r="AL63" i="1"/>
  <c r="AM63" i="1" s="1"/>
  <c r="AL64" i="1"/>
  <c r="AM64" i="1"/>
  <c r="AL65" i="1"/>
  <c r="AM65" i="1" s="1"/>
  <c r="AL66" i="1"/>
  <c r="AM66" i="1" s="1"/>
  <c r="AL67" i="1"/>
  <c r="AM67" i="1" s="1"/>
  <c r="AL68" i="1"/>
  <c r="AM68" i="1"/>
  <c r="AL69" i="1"/>
  <c r="AM69" i="1" s="1"/>
  <c r="AL70" i="1"/>
  <c r="AM70" i="1" s="1"/>
  <c r="AL71" i="1"/>
  <c r="AM71" i="1" s="1"/>
  <c r="AL72" i="1"/>
  <c r="AM72" i="1"/>
  <c r="AL73" i="1"/>
  <c r="AM73" i="1" s="1"/>
  <c r="AL74" i="1"/>
  <c r="AM74" i="1" s="1"/>
  <c r="AL75" i="1"/>
  <c r="AM75" i="1" s="1"/>
  <c r="AL76" i="1"/>
  <c r="AM76" i="1"/>
  <c r="AL77" i="1"/>
  <c r="AM77" i="1" s="1"/>
  <c r="AL78" i="1"/>
  <c r="AM78" i="1" s="1"/>
  <c r="AL79" i="1"/>
  <c r="AM79" i="1" s="1"/>
  <c r="AL80" i="1"/>
  <c r="AM80" i="1"/>
  <c r="AL81" i="1"/>
  <c r="AM81" i="1"/>
  <c r="AL82" i="1"/>
  <c r="AM82" i="1" s="1"/>
  <c r="AL83" i="1"/>
  <c r="AM83" i="1" s="1"/>
  <c r="AL84" i="1"/>
  <c r="AM84" i="1"/>
  <c r="AL85" i="1"/>
  <c r="AM85" i="1"/>
  <c r="AL86" i="1"/>
  <c r="AM86" i="1" s="1"/>
  <c r="AL87" i="1"/>
  <c r="AM87" i="1" s="1"/>
  <c r="AL88" i="1"/>
  <c r="AM88" i="1"/>
  <c r="AL89" i="1"/>
  <c r="AM89" i="1"/>
  <c r="AL90" i="1"/>
  <c r="AM90" i="1" s="1"/>
  <c r="AL91" i="1"/>
  <c r="AM91" i="1" s="1"/>
  <c r="AL92" i="1"/>
  <c r="AM92" i="1"/>
  <c r="AL93" i="1"/>
  <c r="AM93" i="1"/>
  <c r="AL94" i="1"/>
  <c r="AM94" i="1" s="1"/>
  <c r="AL95" i="1"/>
  <c r="AM95" i="1" s="1"/>
  <c r="AL96" i="1"/>
  <c r="AM96" i="1"/>
  <c r="AL97" i="1"/>
  <c r="AM97" i="1"/>
  <c r="AL98" i="1"/>
  <c r="AM98" i="1" s="1"/>
  <c r="AL99" i="1"/>
  <c r="AM99" i="1" s="1"/>
  <c r="AL100" i="1"/>
  <c r="AM100" i="1"/>
  <c r="AL101" i="1"/>
  <c r="AM101" i="1"/>
  <c r="AL102" i="1"/>
  <c r="AM102" i="1" s="1"/>
  <c r="AL103" i="1"/>
  <c r="AM103" i="1" s="1"/>
  <c r="AL104" i="1"/>
  <c r="AM104" i="1"/>
  <c r="AL105" i="1"/>
  <c r="AM105" i="1"/>
  <c r="AL106" i="1"/>
  <c r="AM106" i="1" s="1"/>
  <c r="AL107" i="1"/>
  <c r="AM107" i="1" s="1"/>
  <c r="AL108" i="1"/>
  <c r="AM108" i="1"/>
  <c r="AL109" i="1"/>
  <c r="AM109" i="1"/>
  <c r="AL110" i="1"/>
  <c r="AM110" i="1" s="1"/>
  <c r="AL111" i="1"/>
  <c r="AM111" i="1" s="1"/>
  <c r="AL112" i="1"/>
  <c r="AM112" i="1"/>
  <c r="AL113" i="1"/>
  <c r="AM113" i="1"/>
  <c r="AL114" i="1"/>
  <c r="AM114" i="1" s="1"/>
  <c r="AL115" i="1"/>
  <c r="AM115" i="1" s="1"/>
  <c r="AL116" i="1"/>
  <c r="AM116" i="1"/>
  <c r="AL117" i="1"/>
  <c r="AM117" i="1"/>
  <c r="AL118" i="1"/>
  <c r="AM118" i="1" s="1"/>
  <c r="AL119" i="1"/>
  <c r="AM119" i="1" s="1"/>
  <c r="U40" i="1" l="1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D979" i="3"/>
  <c r="C979" i="3"/>
  <c r="B979" i="3"/>
  <c r="A979" i="3"/>
  <c r="D978" i="3"/>
  <c r="C978" i="3"/>
  <c r="B978" i="3"/>
  <c r="A978" i="3"/>
  <c r="D977" i="3"/>
  <c r="C977" i="3"/>
  <c r="B977" i="3"/>
  <c r="A977" i="3"/>
  <c r="D976" i="3"/>
  <c r="C976" i="3"/>
  <c r="B976" i="3"/>
  <c r="A976" i="3"/>
  <c r="D975" i="3"/>
  <c r="C975" i="3"/>
  <c r="B975" i="3"/>
  <c r="A975" i="3"/>
  <c r="D974" i="3"/>
  <c r="C974" i="3"/>
  <c r="B974" i="3"/>
  <c r="A974" i="3"/>
  <c r="D973" i="3"/>
  <c r="C973" i="3"/>
  <c r="B973" i="3"/>
  <c r="A973" i="3"/>
  <c r="D972" i="3"/>
  <c r="C972" i="3"/>
  <c r="B972" i="3"/>
  <c r="A972" i="3"/>
  <c r="D971" i="3"/>
  <c r="C971" i="3"/>
  <c r="B971" i="3"/>
  <c r="A971" i="3"/>
  <c r="D970" i="3"/>
  <c r="C970" i="3"/>
  <c r="B970" i="3"/>
  <c r="A970" i="3"/>
  <c r="D969" i="3"/>
  <c r="C969" i="3"/>
  <c r="B969" i="3"/>
  <c r="A969" i="3"/>
  <c r="D968" i="3"/>
  <c r="C968" i="3"/>
  <c r="B968" i="3"/>
  <c r="A968" i="3"/>
  <c r="D967" i="3"/>
  <c r="C967" i="3"/>
  <c r="B967" i="3"/>
  <c r="A967" i="3"/>
  <c r="D966" i="3"/>
  <c r="C966" i="3"/>
  <c r="B966" i="3"/>
  <c r="A966" i="3"/>
  <c r="D965" i="3"/>
  <c r="C965" i="3"/>
  <c r="B965" i="3"/>
  <c r="A965" i="3"/>
  <c r="D964" i="3"/>
  <c r="C964" i="3"/>
  <c r="B964" i="3"/>
  <c r="A964" i="3"/>
  <c r="D963" i="3"/>
  <c r="C963" i="3"/>
  <c r="B963" i="3"/>
  <c r="A963" i="3"/>
  <c r="D962" i="3"/>
  <c r="C962" i="3"/>
  <c r="B962" i="3"/>
  <c r="A962" i="3"/>
  <c r="D961" i="3"/>
  <c r="C961" i="3"/>
  <c r="B961" i="3"/>
  <c r="A961" i="3"/>
  <c r="D960" i="3"/>
  <c r="C960" i="3"/>
  <c r="B960" i="3"/>
  <c r="A960" i="3"/>
  <c r="D959" i="3"/>
  <c r="C959" i="3"/>
  <c r="B959" i="3"/>
  <c r="A959" i="3"/>
  <c r="D958" i="3"/>
  <c r="C958" i="3"/>
  <c r="B958" i="3"/>
  <c r="A958" i="3"/>
  <c r="D957" i="3"/>
  <c r="C957" i="3"/>
  <c r="B957" i="3"/>
  <c r="A957" i="3"/>
  <c r="D956" i="3"/>
  <c r="C956" i="3"/>
  <c r="B956" i="3"/>
  <c r="A956" i="3"/>
  <c r="D955" i="3"/>
  <c r="C955" i="3"/>
  <c r="B955" i="3"/>
  <c r="A955" i="3"/>
  <c r="D954" i="3"/>
  <c r="C954" i="3"/>
  <c r="B954" i="3"/>
  <c r="A954" i="3"/>
  <c r="D953" i="3"/>
  <c r="C953" i="3"/>
  <c r="B953" i="3"/>
  <c r="A953" i="3"/>
  <c r="D952" i="3"/>
  <c r="C952" i="3"/>
  <c r="B952" i="3"/>
  <c r="A952" i="3"/>
  <c r="D951" i="3"/>
  <c r="C951" i="3"/>
  <c r="B951" i="3"/>
  <c r="A951" i="3"/>
  <c r="D950" i="3"/>
  <c r="C950" i="3"/>
  <c r="B950" i="3"/>
  <c r="A950" i="3"/>
  <c r="D949" i="3"/>
  <c r="C949" i="3"/>
  <c r="B949" i="3"/>
  <c r="A949" i="3"/>
  <c r="D948" i="3"/>
  <c r="C948" i="3"/>
  <c r="B948" i="3"/>
  <c r="A948" i="3"/>
  <c r="D947" i="3"/>
  <c r="C947" i="3"/>
  <c r="B947" i="3"/>
  <c r="A947" i="3"/>
  <c r="D946" i="3"/>
  <c r="C946" i="3"/>
  <c r="B946" i="3"/>
  <c r="A946" i="3"/>
  <c r="D945" i="3"/>
  <c r="C945" i="3"/>
  <c r="B945" i="3"/>
  <c r="A945" i="3"/>
  <c r="D944" i="3"/>
  <c r="C944" i="3"/>
  <c r="B944" i="3"/>
  <c r="A944" i="3"/>
  <c r="D943" i="3"/>
  <c r="C943" i="3"/>
  <c r="B943" i="3"/>
  <c r="A943" i="3"/>
  <c r="D942" i="3"/>
  <c r="C942" i="3"/>
  <c r="B942" i="3"/>
  <c r="A942" i="3"/>
  <c r="D941" i="3"/>
  <c r="C941" i="3"/>
  <c r="B941" i="3"/>
  <c r="A941" i="3"/>
  <c r="D940" i="3"/>
  <c r="C940" i="3"/>
  <c r="B940" i="3"/>
  <c r="A940" i="3"/>
  <c r="D939" i="3"/>
  <c r="C939" i="3"/>
  <c r="B939" i="3"/>
  <c r="A939" i="3"/>
  <c r="D938" i="3"/>
  <c r="C938" i="3"/>
  <c r="B938" i="3"/>
  <c r="A938" i="3"/>
  <c r="D937" i="3"/>
  <c r="C937" i="3"/>
  <c r="B937" i="3"/>
  <c r="A937" i="3"/>
  <c r="D936" i="3"/>
  <c r="C936" i="3"/>
  <c r="B936" i="3"/>
  <c r="A936" i="3"/>
  <c r="D935" i="3"/>
  <c r="C935" i="3"/>
  <c r="B935" i="3"/>
  <c r="A935" i="3"/>
  <c r="D934" i="3"/>
  <c r="C934" i="3"/>
  <c r="B934" i="3"/>
  <c r="A934" i="3"/>
  <c r="D933" i="3"/>
  <c r="C933" i="3"/>
  <c r="B933" i="3"/>
  <c r="A933" i="3"/>
  <c r="D932" i="3"/>
  <c r="C932" i="3"/>
  <c r="B932" i="3"/>
  <c r="A932" i="3"/>
  <c r="D931" i="3"/>
  <c r="C931" i="3"/>
  <c r="B931" i="3"/>
  <c r="A931" i="3"/>
  <c r="D930" i="3"/>
  <c r="C930" i="3"/>
  <c r="B930" i="3"/>
  <c r="A930" i="3"/>
  <c r="D929" i="3"/>
  <c r="C929" i="3"/>
  <c r="B929" i="3"/>
  <c r="A929" i="3"/>
  <c r="D928" i="3"/>
  <c r="C928" i="3"/>
  <c r="B928" i="3"/>
  <c r="A928" i="3"/>
  <c r="D927" i="3"/>
  <c r="C927" i="3"/>
  <c r="B927" i="3"/>
  <c r="A927" i="3"/>
  <c r="D926" i="3"/>
  <c r="C926" i="3"/>
  <c r="B926" i="3"/>
  <c r="A926" i="3"/>
  <c r="D925" i="3"/>
  <c r="C925" i="3"/>
  <c r="B925" i="3"/>
  <c r="A925" i="3"/>
  <c r="D924" i="3"/>
  <c r="C924" i="3"/>
  <c r="B924" i="3"/>
  <c r="A924" i="3"/>
  <c r="D923" i="3"/>
  <c r="C923" i="3"/>
  <c r="B923" i="3"/>
  <c r="A923" i="3"/>
  <c r="D922" i="3"/>
  <c r="C922" i="3"/>
  <c r="B922" i="3"/>
  <c r="A922" i="3"/>
  <c r="D921" i="3"/>
  <c r="C921" i="3"/>
  <c r="B921" i="3"/>
  <c r="A921" i="3"/>
  <c r="D920" i="3"/>
  <c r="C920" i="3"/>
  <c r="B920" i="3"/>
  <c r="A920" i="3"/>
  <c r="D919" i="3"/>
  <c r="C919" i="3"/>
  <c r="B919" i="3"/>
  <c r="A919" i="3"/>
  <c r="D918" i="3"/>
  <c r="C918" i="3"/>
  <c r="B918" i="3"/>
  <c r="A918" i="3"/>
  <c r="D917" i="3"/>
  <c r="C917" i="3"/>
  <c r="B917" i="3"/>
  <c r="A917" i="3"/>
  <c r="D916" i="3"/>
  <c r="C916" i="3"/>
  <c r="B916" i="3"/>
  <c r="A916" i="3"/>
  <c r="D915" i="3"/>
  <c r="C915" i="3"/>
  <c r="B915" i="3"/>
  <c r="A915" i="3"/>
  <c r="D914" i="3"/>
  <c r="C914" i="3"/>
  <c r="B914" i="3"/>
  <c r="A914" i="3"/>
  <c r="D913" i="3"/>
  <c r="C913" i="3"/>
  <c r="B913" i="3"/>
  <c r="A913" i="3"/>
  <c r="D912" i="3"/>
  <c r="C912" i="3"/>
  <c r="B912" i="3"/>
  <c r="A912" i="3"/>
  <c r="D911" i="3"/>
  <c r="C911" i="3"/>
  <c r="B911" i="3"/>
  <c r="A911" i="3"/>
  <c r="D910" i="3"/>
  <c r="C910" i="3"/>
  <c r="B910" i="3"/>
  <c r="A910" i="3"/>
  <c r="D909" i="3"/>
  <c r="C909" i="3"/>
  <c r="B909" i="3"/>
  <c r="A909" i="3"/>
  <c r="D908" i="3"/>
  <c r="C908" i="3"/>
  <c r="B908" i="3"/>
  <c r="A908" i="3"/>
  <c r="D907" i="3"/>
  <c r="C907" i="3"/>
  <c r="B907" i="3"/>
  <c r="A907" i="3"/>
  <c r="D906" i="3"/>
  <c r="C906" i="3"/>
  <c r="B906" i="3"/>
  <c r="A906" i="3"/>
  <c r="D905" i="3"/>
  <c r="C905" i="3"/>
  <c r="B905" i="3"/>
  <c r="A905" i="3"/>
  <c r="D904" i="3"/>
  <c r="C904" i="3"/>
  <c r="B904" i="3"/>
  <c r="A904" i="3"/>
  <c r="D903" i="3"/>
  <c r="C903" i="3"/>
  <c r="B903" i="3"/>
  <c r="A903" i="3"/>
  <c r="D902" i="3"/>
  <c r="C902" i="3"/>
  <c r="B902" i="3"/>
  <c r="A902" i="3"/>
  <c r="D901" i="3"/>
  <c r="C901" i="3"/>
  <c r="B901" i="3"/>
  <c r="A901" i="3"/>
  <c r="D900" i="3"/>
  <c r="C900" i="3"/>
  <c r="B900" i="3"/>
  <c r="A900" i="3"/>
  <c r="D899" i="3"/>
  <c r="C899" i="3"/>
  <c r="B899" i="3"/>
  <c r="A899" i="3"/>
  <c r="D898" i="3"/>
  <c r="C898" i="3"/>
  <c r="B898" i="3"/>
  <c r="A898" i="3"/>
  <c r="D897" i="3"/>
  <c r="C897" i="3"/>
  <c r="B897" i="3"/>
  <c r="A897" i="3"/>
  <c r="D896" i="3"/>
  <c r="C896" i="3"/>
  <c r="B896" i="3"/>
  <c r="A896" i="3"/>
  <c r="D895" i="3"/>
  <c r="C895" i="3"/>
  <c r="B895" i="3"/>
  <c r="A895" i="3"/>
  <c r="D894" i="3"/>
  <c r="C894" i="3"/>
  <c r="B894" i="3"/>
  <c r="A894" i="3"/>
  <c r="D893" i="3"/>
  <c r="C893" i="3"/>
  <c r="B893" i="3"/>
  <c r="A893" i="3"/>
  <c r="D892" i="3"/>
  <c r="C892" i="3"/>
  <c r="B892" i="3"/>
  <c r="A892" i="3"/>
  <c r="D891" i="3"/>
  <c r="C891" i="3"/>
  <c r="B891" i="3"/>
  <c r="A891" i="3"/>
  <c r="D890" i="3"/>
  <c r="C890" i="3"/>
  <c r="B890" i="3"/>
  <c r="A890" i="3"/>
  <c r="D889" i="3"/>
  <c r="C889" i="3"/>
  <c r="B889" i="3"/>
  <c r="A889" i="3"/>
  <c r="D888" i="3"/>
  <c r="C888" i="3"/>
  <c r="B888" i="3"/>
  <c r="A888" i="3"/>
  <c r="D887" i="3"/>
  <c r="C887" i="3"/>
  <c r="B887" i="3"/>
  <c r="A887" i="3"/>
  <c r="D886" i="3"/>
  <c r="C886" i="3"/>
  <c r="B886" i="3"/>
  <c r="A886" i="3"/>
  <c r="D885" i="3"/>
  <c r="C885" i="3"/>
  <c r="B885" i="3"/>
  <c r="A885" i="3"/>
  <c r="D884" i="3"/>
  <c r="C884" i="3"/>
  <c r="B884" i="3"/>
  <c r="A884" i="3"/>
  <c r="D883" i="3"/>
  <c r="C883" i="3"/>
  <c r="B883" i="3"/>
  <c r="A883" i="3"/>
  <c r="D882" i="3"/>
  <c r="C882" i="3"/>
  <c r="B882" i="3"/>
  <c r="A882" i="3"/>
  <c r="D881" i="3"/>
  <c r="C881" i="3"/>
  <c r="B881" i="3"/>
  <c r="A881" i="3"/>
  <c r="D880" i="3"/>
  <c r="C880" i="3"/>
  <c r="B880" i="3"/>
  <c r="A880" i="3"/>
  <c r="D879" i="3"/>
  <c r="C879" i="3"/>
  <c r="B879" i="3"/>
  <c r="A879" i="3"/>
  <c r="D878" i="3"/>
  <c r="C878" i="3"/>
  <c r="B878" i="3"/>
  <c r="A878" i="3"/>
  <c r="D877" i="3"/>
  <c r="C877" i="3"/>
  <c r="B877" i="3"/>
  <c r="A877" i="3"/>
  <c r="D876" i="3"/>
  <c r="C876" i="3"/>
  <c r="B876" i="3"/>
  <c r="A876" i="3"/>
  <c r="D875" i="3"/>
  <c r="C875" i="3"/>
  <c r="B875" i="3"/>
  <c r="A875" i="3"/>
  <c r="D874" i="3"/>
  <c r="C874" i="3"/>
  <c r="B874" i="3"/>
  <c r="A874" i="3"/>
  <c r="D873" i="3"/>
  <c r="C873" i="3"/>
  <c r="B873" i="3"/>
  <c r="A873" i="3"/>
  <c r="D872" i="3"/>
  <c r="C872" i="3"/>
  <c r="B872" i="3"/>
  <c r="A872" i="3"/>
  <c r="D871" i="3"/>
  <c r="C871" i="3"/>
  <c r="B871" i="3"/>
  <c r="A871" i="3"/>
  <c r="D870" i="3"/>
  <c r="C870" i="3"/>
  <c r="B870" i="3"/>
  <c r="A870" i="3"/>
  <c r="D869" i="3"/>
  <c r="C869" i="3"/>
  <c r="B869" i="3"/>
  <c r="A869" i="3"/>
  <c r="D868" i="3"/>
  <c r="C868" i="3"/>
  <c r="B868" i="3"/>
  <c r="A868" i="3"/>
  <c r="D867" i="3"/>
  <c r="C867" i="3"/>
  <c r="B867" i="3"/>
  <c r="A867" i="3"/>
  <c r="D866" i="3"/>
  <c r="C866" i="3"/>
  <c r="B866" i="3"/>
  <c r="A866" i="3"/>
  <c r="D865" i="3"/>
  <c r="C865" i="3"/>
  <c r="B865" i="3"/>
  <c r="A865" i="3"/>
  <c r="D864" i="3"/>
  <c r="C864" i="3"/>
  <c r="B864" i="3"/>
  <c r="A864" i="3"/>
  <c r="D863" i="3"/>
  <c r="C863" i="3"/>
  <c r="B863" i="3"/>
  <c r="A863" i="3"/>
  <c r="D862" i="3"/>
  <c r="C862" i="3"/>
  <c r="B862" i="3"/>
  <c r="A862" i="3"/>
  <c r="D861" i="3"/>
  <c r="C861" i="3"/>
  <c r="B861" i="3"/>
  <c r="A861" i="3"/>
  <c r="D860" i="3"/>
  <c r="C860" i="3"/>
  <c r="B860" i="3"/>
  <c r="A860" i="3"/>
  <c r="D859" i="3"/>
  <c r="C859" i="3"/>
  <c r="B859" i="3"/>
  <c r="A859" i="3"/>
  <c r="D858" i="3"/>
  <c r="C858" i="3"/>
  <c r="B858" i="3"/>
  <c r="A858" i="3"/>
  <c r="D857" i="3"/>
  <c r="C857" i="3"/>
  <c r="B857" i="3"/>
  <c r="A857" i="3"/>
  <c r="D856" i="3"/>
  <c r="C856" i="3"/>
  <c r="B856" i="3"/>
  <c r="A856" i="3"/>
  <c r="D855" i="3"/>
  <c r="C855" i="3"/>
  <c r="B855" i="3"/>
  <c r="A855" i="3"/>
  <c r="D854" i="3"/>
  <c r="C854" i="3"/>
  <c r="B854" i="3"/>
  <c r="A854" i="3"/>
  <c r="D853" i="3"/>
  <c r="C853" i="3"/>
  <c r="B853" i="3"/>
  <c r="A853" i="3"/>
  <c r="D852" i="3"/>
  <c r="C852" i="3"/>
  <c r="B852" i="3"/>
  <c r="A852" i="3"/>
  <c r="D851" i="3"/>
  <c r="C851" i="3"/>
  <c r="B851" i="3"/>
  <c r="A851" i="3"/>
  <c r="D850" i="3"/>
  <c r="C850" i="3"/>
  <c r="B850" i="3"/>
  <c r="A850" i="3"/>
  <c r="D849" i="3"/>
  <c r="C849" i="3"/>
  <c r="B849" i="3"/>
  <c r="A849" i="3"/>
  <c r="D848" i="3"/>
  <c r="C848" i="3"/>
  <c r="B848" i="3"/>
  <c r="A848" i="3"/>
  <c r="D847" i="3"/>
  <c r="C847" i="3"/>
  <c r="B847" i="3"/>
  <c r="A847" i="3"/>
  <c r="D846" i="3"/>
  <c r="C846" i="3"/>
  <c r="B846" i="3"/>
  <c r="A846" i="3"/>
  <c r="D845" i="3"/>
  <c r="C845" i="3"/>
  <c r="B845" i="3"/>
  <c r="A845" i="3"/>
  <c r="D844" i="3"/>
  <c r="C844" i="3"/>
  <c r="B844" i="3"/>
  <c r="A844" i="3"/>
  <c r="D843" i="3"/>
  <c r="C843" i="3"/>
  <c r="B843" i="3"/>
  <c r="A843" i="3"/>
  <c r="D842" i="3"/>
  <c r="C842" i="3"/>
  <c r="B842" i="3"/>
  <c r="A842" i="3"/>
  <c r="D841" i="3"/>
  <c r="C841" i="3"/>
  <c r="B841" i="3"/>
  <c r="A841" i="3"/>
  <c r="D840" i="3"/>
  <c r="C840" i="3"/>
  <c r="B840" i="3"/>
  <c r="A840" i="3"/>
  <c r="D839" i="3"/>
  <c r="C839" i="3"/>
  <c r="B839" i="3"/>
  <c r="A839" i="3"/>
  <c r="D838" i="3"/>
  <c r="C838" i="3"/>
  <c r="B838" i="3"/>
  <c r="A838" i="3"/>
  <c r="D837" i="3"/>
  <c r="C837" i="3"/>
  <c r="B837" i="3"/>
  <c r="A837" i="3"/>
  <c r="D836" i="3"/>
  <c r="C836" i="3"/>
  <c r="B836" i="3"/>
  <c r="A836" i="3"/>
  <c r="D835" i="3"/>
  <c r="C835" i="3"/>
  <c r="B835" i="3"/>
  <c r="A835" i="3"/>
  <c r="D834" i="3"/>
  <c r="C834" i="3"/>
  <c r="B834" i="3"/>
  <c r="A834" i="3"/>
  <c r="D833" i="3"/>
  <c r="C833" i="3"/>
  <c r="B833" i="3"/>
  <c r="A833" i="3"/>
  <c r="D832" i="3"/>
  <c r="C832" i="3"/>
  <c r="B832" i="3"/>
  <c r="A832" i="3"/>
  <c r="D831" i="3"/>
  <c r="C831" i="3"/>
  <c r="B831" i="3"/>
  <c r="A831" i="3"/>
  <c r="D830" i="3"/>
  <c r="C830" i="3"/>
  <c r="B830" i="3"/>
  <c r="A830" i="3"/>
  <c r="D829" i="3"/>
  <c r="C829" i="3"/>
  <c r="B829" i="3"/>
  <c r="A829" i="3"/>
  <c r="D828" i="3"/>
  <c r="C828" i="3"/>
  <c r="B828" i="3"/>
  <c r="A828" i="3"/>
  <c r="D827" i="3"/>
  <c r="C827" i="3"/>
  <c r="B827" i="3"/>
  <c r="A827" i="3"/>
  <c r="D826" i="3"/>
  <c r="C826" i="3"/>
  <c r="B826" i="3"/>
  <c r="A826" i="3"/>
  <c r="D825" i="3"/>
  <c r="C825" i="3"/>
  <c r="B825" i="3"/>
  <c r="A825" i="3"/>
  <c r="D824" i="3"/>
  <c r="C824" i="3"/>
  <c r="B824" i="3"/>
  <c r="A824" i="3"/>
  <c r="D823" i="3"/>
  <c r="C823" i="3"/>
  <c r="B823" i="3"/>
  <c r="A823" i="3"/>
  <c r="D822" i="3"/>
  <c r="C822" i="3"/>
  <c r="B822" i="3"/>
  <c r="A822" i="3"/>
  <c r="D821" i="3"/>
  <c r="C821" i="3"/>
  <c r="B821" i="3"/>
  <c r="A821" i="3"/>
  <c r="D820" i="3"/>
  <c r="C820" i="3"/>
  <c r="B820" i="3"/>
  <c r="A820" i="3"/>
  <c r="D819" i="3"/>
  <c r="C819" i="3"/>
  <c r="B819" i="3"/>
  <c r="A819" i="3"/>
  <c r="D818" i="3"/>
  <c r="C818" i="3"/>
  <c r="B818" i="3"/>
  <c r="A818" i="3"/>
  <c r="D817" i="3"/>
  <c r="C817" i="3"/>
  <c r="B817" i="3"/>
  <c r="A817" i="3"/>
  <c r="D816" i="3"/>
  <c r="C816" i="3"/>
  <c r="B816" i="3"/>
  <c r="A816" i="3"/>
  <c r="D815" i="3"/>
  <c r="C815" i="3"/>
  <c r="B815" i="3"/>
  <c r="A815" i="3"/>
  <c r="D814" i="3"/>
  <c r="C814" i="3"/>
  <c r="B814" i="3"/>
  <c r="A814" i="3"/>
  <c r="D813" i="3"/>
  <c r="C813" i="3"/>
  <c r="B813" i="3"/>
  <c r="A813" i="3"/>
  <c r="D812" i="3"/>
  <c r="C812" i="3"/>
  <c r="B812" i="3"/>
  <c r="A812" i="3"/>
  <c r="D811" i="3"/>
  <c r="C811" i="3"/>
  <c r="B811" i="3"/>
  <c r="A811" i="3"/>
  <c r="D810" i="3"/>
  <c r="C810" i="3"/>
  <c r="B810" i="3"/>
  <c r="A810" i="3"/>
  <c r="D809" i="3"/>
  <c r="C809" i="3"/>
  <c r="B809" i="3"/>
  <c r="A809" i="3"/>
  <c r="D808" i="3"/>
  <c r="C808" i="3"/>
  <c r="B808" i="3"/>
  <c r="A808" i="3"/>
  <c r="D807" i="3"/>
  <c r="C807" i="3"/>
  <c r="B807" i="3"/>
  <c r="A807" i="3"/>
  <c r="D806" i="3"/>
  <c r="C806" i="3"/>
  <c r="B806" i="3"/>
  <c r="A806" i="3"/>
  <c r="D805" i="3"/>
  <c r="C805" i="3"/>
  <c r="B805" i="3"/>
  <c r="A805" i="3"/>
  <c r="D804" i="3"/>
  <c r="C804" i="3"/>
  <c r="B804" i="3"/>
  <c r="A804" i="3"/>
  <c r="D803" i="3"/>
  <c r="C803" i="3"/>
  <c r="B803" i="3"/>
  <c r="A803" i="3"/>
  <c r="D802" i="3"/>
  <c r="C802" i="3"/>
  <c r="B802" i="3"/>
  <c r="A802" i="3"/>
  <c r="D801" i="3"/>
  <c r="C801" i="3"/>
  <c r="B801" i="3"/>
  <c r="A801" i="3"/>
  <c r="D800" i="3"/>
  <c r="C800" i="3"/>
  <c r="B800" i="3"/>
  <c r="A800" i="3"/>
  <c r="D799" i="3"/>
  <c r="C799" i="3"/>
  <c r="B799" i="3"/>
  <c r="A799" i="3"/>
  <c r="D798" i="3"/>
  <c r="C798" i="3"/>
  <c r="B798" i="3"/>
  <c r="A798" i="3"/>
  <c r="D797" i="3"/>
  <c r="C797" i="3"/>
  <c r="B797" i="3"/>
  <c r="A797" i="3"/>
  <c r="D796" i="3"/>
  <c r="C796" i="3"/>
  <c r="B796" i="3"/>
  <c r="A796" i="3"/>
  <c r="D795" i="3"/>
  <c r="C795" i="3"/>
  <c r="B795" i="3"/>
  <c r="A795" i="3"/>
  <c r="D794" i="3"/>
  <c r="C794" i="3"/>
  <c r="B794" i="3"/>
  <c r="A794" i="3"/>
  <c r="D793" i="3"/>
  <c r="C793" i="3"/>
  <c r="B793" i="3"/>
  <c r="A793" i="3"/>
  <c r="D792" i="3"/>
  <c r="C792" i="3"/>
  <c r="B792" i="3"/>
  <c r="A792" i="3"/>
  <c r="D791" i="3"/>
  <c r="C791" i="3"/>
  <c r="B791" i="3"/>
  <c r="A791" i="3"/>
  <c r="D790" i="3"/>
  <c r="C790" i="3"/>
  <c r="B790" i="3"/>
  <c r="A790" i="3"/>
  <c r="D789" i="3"/>
  <c r="C789" i="3"/>
  <c r="B789" i="3"/>
  <c r="A789" i="3"/>
  <c r="D788" i="3"/>
  <c r="C788" i="3"/>
  <c r="B788" i="3"/>
  <c r="A788" i="3"/>
  <c r="D787" i="3"/>
  <c r="C787" i="3"/>
  <c r="B787" i="3"/>
  <c r="A787" i="3"/>
  <c r="D786" i="3"/>
  <c r="C786" i="3"/>
  <c r="B786" i="3"/>
  <c r="A786" i="3"/>
  <c r="D785" i="3"/>
  <c r="C785" i="3"/>
  <c r="B785" i="3"/>
  <c r="A785" i="3"/>
  <c r="D784" i="3"/>
  <c r="C784" i="3"/>
  <c r="B784" i="3"/>
  <c r="A784" i="3"/>
  <c r="D783" i="3"/>
  <c r="C783" i="3"/>
  <c r="B783" i="3"/>
  <c r="A783" i="3"/>
  <c r="D782" i="3"/>
  <c r="C782" i="3"/>
  <c r="B782" i="3"/>
  <c r="A782" i="3"/>
  <c r="D781" i="3"/>
  <c r="C781" i="3"/>
  <c r="B781" i="3"/>
  <c r="A781" i="3"/>
  <c r="D780" i="3"/>
  <c r="C780" i="3"/>
  <c r="B780" i="3"/>
  <c r="A780" i="3"/>
  <c r="D779" i="3"/>
  <c r="C779" i="3"/>
  <c r="B779" i="3"/>
  <c r="A779" i="3"/>
  <c r="D778" i="3"/>
  <c r="C778" i="3"/>
  <c r="B778" i="3"/>
  <c r="A778" i="3"/>
  <c r="D777" i="3"/>
  <c r="C777" i="3"/>
  <c r="B777" i="3"/>
  <c r="A777" i="3"/>
  <c r="D776" i="3"/>
  <c r="C776" i="3"/>
  <c r="B776" i="3"/>
  <c r="A776" i="3"/>
  <c r="D775" i="3"/>
  <c r="C775" i="3"/>
  <c r="B775" i="3"/>
  <c r="A775" i="3"/>
  <c r="D774" i="3"/>
  <c r="C774" i="3"/>
  <c r="B774" i="3"/>
  <c r="A774" i="3"/>
  <c r="D773" i="3"/>
  <c r="C773" i="3"/>
  <c r="B773" i="3"/>
  <c r="A773" i="3"/>
  <c r="D772" i="3"/>
  <c r="C772" i="3"/>
  <c r="B772" i="3"/>
  <c r="A772" i="3"/>
  <c r="D771" i="3"/>
  <c r="C771" i="3"/>
  <c r="B771" i="3"/>
  <c r="A771" i="3"/>
  <c r="D770" i="3"/>
  <c r="C770" i="3"/>
  <c r="B770" i="3"/>
  <c r="A770" i="3"/>
  <c r="D769" i="3"/>
  <c r="C769" i="3"/>
  <c r="B769" i="3"/>
  <c r="A769" i="3"/>
  <c r="D768" i="3"/>
  <c r="C768" i="3"/>
  <c r="B768" i="3"/>
  <c r="A768" i="3"/>
  <c r="D767" i="3"/>
  <c r="C767" i="3"/>
  <c r="B767" i="3"/>
  <c r="A767" i="3"/>
  <c r="D766" i="3"/>
  <c r="C766" i="3"/>
  <c r="B766" i="3"/>
  <c r="A766" i="3"/>
  <c r="D765" i="3"/>
  <c r="C765" i="3"/>
  <c r="B765" i="3"/>
  <c r="A765" i="3"/>
  <c r="D764" i="3"/>
  <c r="C764" i="3"/>
  <c r="B764" i="3"/>
  <c r="A764" i="3"/>
  <c r="D763" i="3"/>
  <c r="C763" i="3"/>
  <c r="B763" i="3"/>
  <c r="A763" i="3"/>
  <c r="D762" i="3"/>
  <c r="C762" i="3"/>
  <c r="B762" i="3"/>
  <c r="A762" i="3"/>
  <c r="D761" i="3"/>
  <c r="C761" i="3"/>
  <c r="B761" i="3"/>
  <c r="A761" i="3"/>
  <c r="D760" i="3"/>
  <c r="C760" i="3"/>
  <c r="B760" i="3"/>
  <c r="A760" i="3"/>
  <c r="D759" i="3"/>
  <c r="C759" i="3"/>
  <c r="B759" i="3"/>
  <c r="A759" i="3"/>
  <c r="D758" i="3"/>
  <c r="C758" i="3"/>
  <c r="B758" i="3"/>
  <c r="A758" i="3"/>
  <c r="D757" i="3"/>
  <c r="C757" i="3"/>
  <c r="B757" i="3"/>
  <c r="A757" i="3"/>
  <c r="D756" i="3"/>
  <c r="C756" i="3"/>
  <c r="B756" i="3"/>
  <c r="A756" i="3"/>
  <c r="D755" i="3"/>
  <c r="C755" i="3"/>
  <c r="B755" i="3"/>
  <c r="A755" i="3"/>
  <c r="D754" i="3"/>
  <c r="C754" i="3"/>
  <c r="B754" i="3"/>
  <c r="A754" i="3"/>
  <c r="D753" i="3"/>
  <c r="C753" i="3"/>
  <c r="B753" i="3"/>
  <c r="A753" i="3"/>
  <c r="D752" i="3"/>
  <c r="C752" i="3"/>
  <c r="B752" i="3"/>
  <c r="A752" i="3"/>
  <c r="D751" i="3"/>
  <c r="C751" i="3"/>
  <c r="B751" i="3"/>
  <c r="A751" i="3"/>
  <c r="D750" i="3"/>
  <c r="C750" i="3"/>
  <c r="B750" i="3"/>
  <c r="A750" i="3"/>
  <c r="D749" i="3"/>
  <c r="C749" i="3"/>
  <c r="B749" i="3"/>
  <c r="A749" i="3"/>
  <c r="D748" i="3"/>
  <c r="C748" i="3"/>
  <c r="B748" i="3"/>
  <c r="A748" i="3"/>
  <c r="D747" i="3"/>
  <c r="C747" i="3"/>
  <c r="B747" i="3"/>
  <c r="A747" i="3"/>
  <c r="D746" i="3"/>
  <c r="C746" i="3"/>
  <c r="B746" i="3"/>
  <c r="A746" i="3"/>
  <c r="D745" i="3"/>
  <c r="C745" i="3"/>
  <c r="B745" i="3"/>
  <c r="A745" i="3"/>
  <c r="D744" i="3"/>
  <c r="C744" i="3"/>
  <c r="B744" i="3"/>
  <c r="A744" i="3"/>
  <c r="D743" i="3"/>
  <c r="C743" i="3"/>
  <c r="B743" i="3"/>
  <c r="A743" i="3"/>
  <c r="D742" i="3"/>
  <c r="C742" i="3"/>
  <c r="B742" i="3"/>
  <c r="A742" i="3"/>
  <c r="D741" i="3"/>
  <c r="C741" i="3"/>
  <c r="B741" i="3"/>
  <c r="A741" i="3"/>
  <c r="D740" i="3"/>
  <c r="C740" i="3"/>
  <c r="B740" i="3"/>
  <c r="A740" i="3"/>
  <c r="D739" i="3"/>
  <c r="C739" i="3"/>
  <c r="B739" i="3"/>
  <c r="A739" i="3"/>
  <c r="D738" i="3"/>
  <c r="C738" i="3"/>
  <c r="B738" i="3"/>
  <c r="A738" i="3"/>
  <c r="D737" i="3"/>
  <c r="C737" i="3"/>
  <c r="B737" i="3"/>
  <c r="A737" i="3"/>
  <c r="D736" i="3"/>
  <c r="C736" i="3"/>
  <c r="B736" i="3"/>
  <c r="A736" i="3"/>
  <c r="D735" i="3"/>
  <c r="C735" i="3"/>
  <c r="B735" i="3"/>
  <c r="A735" i="3"/>
  <c r="D734" i="3"/>
  <c r="C734" i="3"/>
  <c r="B734" i="3"/>
  <c r="A734" i="3"/>
  <c r="D733" i="3"/>
  <c r="C733" i="3"/>
  <c r="B733" i="3"/>
  <c r="A733" i="3"/>
  <c r="D732" i="3"/>
  <c r="C732" i="3"/>
  <c r="B732" i="3"/>
  <c r="A732" i="3"/>
  <c r="D731" i="3"/>
  <c r="C731" i="3"/>
  <c r="B731" i="3"/>
  <c r="A731" i="3"/>
  <c r="D730" i="3"/>
  <c r="C730" i="3"/>
  <c r="B730" i="3"/>
  <c r="A730" i="3"/>
  <c r="D729" i="3"/>
  <c r="C729" i="3"/>
  <c r="B729" i="3"/>
  <c r="A729" i="3"/>
  <c r="D728" i="3"/>
  <c r="C728" i="3"/>
  <c r="B728" i="3"/>
  <c r="A728" i="3"/>
  <c r="D727" i="3"/>
  <c r="C727" i="3"/>
  <c r="B727" i="3"/>
  <c r="A727" i="3"/>
  <c r="D726" i="3"/>
  <c r="C726" i="3"/>
  <c r="B726" i="3"/>
  <c r="A726" i="3"/>
  <c r="D725" i="3"/>
  <c r="C725" i="3"/>
  <c r="B725" i="3"/>
  <c r="A725" i="3"/>
  <c r="D724" i="3"/>
  <c r="C724" i="3"/>
  <c r="B724" i="3"/>
  <c r="A724" i="3"/>
  <c r="D723" i="3"/>
  <c r="C723" i="3"/>
  <c r="B723" i="3"/>
  <c r="A723" i="3"/>
  <c r="D722" i="3"/>
  <c r="C722" i="3"/>
  <c r="B722" i="3"/>
  <c r="A722" i="3"/>
  <c r="D721" i="3"/>
  <c r="C721" i="3"/>
  <c r="B721" i="3"/>
  <c r="A721" i="3"/>
  <c r="D720" i="3"/>
  <c r="C720" i="3"/>
  <c r="B720" i="3"/>
  <c r="A720" i="3"/>
  <c r="D719" i="3"/>
  <c r="C719" i="3"/>
  <c r="B719" i="3"/>
  <c r="A719" i="3"/>
  <c r="D718" i="3"/>
  <c r="C718" i="3"/>
  <c r="B718" i="3"/>
  <c r="A718" i="3"/>
  <c r="D717" i="3"/>
  <c r="C717" i="3"/>
  <c r="B717" i="3"/>
  <c r="A717" i="3"/>
  <c r="D716" i="3"/>
  <c r="C716" i="3"/>
  <c r="B716" i="3"/>
  <c r="A716" i="3"/>
  <c r="D715" i="3"/>
  <c r="C715" i="3"/>
  <c r="B715" i="3"/>
  <c r="A715" i="3"/>
  <c r="D714" i="3"/>
  <c r="C714" i="3"/>
  <c r="B714" i="3"/>
  <c r="A714" i="3"/>
  <c r="D713" i="3"/>
  <c r="C713" i="3"/>
  <c r="B713" i="3"/>
  <c r="A713" i="3"/>
  <c r="D712" i="3"/>
  <c r="C712" i="3"/>
  <c r="B712" i="3"/>
  <c r="A712" i="3"/>
  <c r="D711" i="3"/>
  <c r="C711" i="3"/>
  <c r="B711" i="3"/>
  <c r="A711" i="3"/>
  <c r="D710" i="3"/>
  <c r="C710" i="3"/>
  <c r="B710" i="3"/>
  <c r="A710" i="3"/>
  <c r="D709" i="3"/>
  <c r="C709" i="3"/>
  <c r="B709" i="3"/>
  <c r="A709" i="3"/>
  <c r="D708" i="3"/>
  <c r="C708" i="3"/>
  <c r="B708" i="3"/>
  <c r="A708" i="3"/>
  <c r="D707" i="3"/>
  <c r="C707" i="3"/>
  <c r="B707" i="3"/>
  <c r="A707" i="3"/>
  <c r="D706" i="3"/>
  <c r="C706" i="3"/>
  <c r="B706" i="3"/>
  <c r="A706" i="3"/>
  <c r="D705" i="3"/>
  <c r="C705" i="3"/>
  <c r="B705" i="3"/>
  <c r="A705" i="3"/>
  <c r="D704" i="3"/>
  <c r="C704" i="3"/>
  <c r="B704" i="3"/>
  <c r="A704" i="3"/>
  <c r="D703" i="3"/>
  <c r="C703" i="3"/>
  <c r="B703" i="3"/>
  <c r="A703" i="3"/>
  <c r="D702" i="3"/>
  <c r="C702" i="3"/>
  <c r="B702" i="3"/>
  <c r="A702" i="3"/>
  <c r="D701" i="3"/>
  <c r="C701" i="3"/>
  <c r="B701" i="3"/>
  <c r="A701" i="3"/>
  <c r="D700" i="3"/>
  <c r="C700" i="3"/>
  <c r="B700" i="3"/>
  <c r="A700" i="3"/>
  <c r="D699" i="3"/>
  <c r="C699" i="3"/>
  <c r="B699" i="3"/>
  <c r="A699" i="3"/>
  <c r="D698" i="3"/>
  <c r="C698" i="3"/>
  <c r="B698" i="3"/>
  <c r="A698" i="3"/>
  <c r="D697" i="3"/>
  <c r="C697" i="3"/>
  <c r="B697" i="3"/>
  <c r="A697" i="3"/>
  <c r="D696" i="3"/>
  <c r="C696" i="3"/>
  <c r="B696" i="3"/>
  <c r="A696" i="3"/>
  <c r="D695" i="3"/>
  <c r="C695" i="3"/>
  <c r="B695" i="3"/>
  <c r="A695" i="3"/>
  <c r="D694" i="3"/>
  <c r="C694" i="3"/>
  <c r="B694" i="3"/>
  <c r="A694" i="3"/>
  <c r="D693" i="3"/>
  <c r="C693" i="3"/>
  <c r="B693" i="3"/>
  <c r="A693" i="3"/>
  <c r="D692" i="3"/>
  <c r="C692" i="3"/>
  <c r="B692" i="3"/>
  <c r="A692" i="3"/>
  <c r="D691" i="3"/>
  <c r="C691" i="3"/>
  <c r="B691" i="3"/>
  <c r="A691" i="3"/>
  <c r="D690" i="3"/>
  <c r="C690" i="3"/>
  <c r="B690" i="3"/>
  <c r="A690" i="3"/>
  <c r="D689" i="3"/>
  <c r="C689" i="3"/>
  <c r="B689" i="3"/>
  <c r="A689" i="3"/>
  <c r="D688" i="3"/>
  <c r="C688" i="3"/>
  <c r="B688" i="3"/>
  <c r="A688" i="3"/>
  <c r="D687" i="3"/>
  <c r="C687" i="3"/>
  <c r="B687" i="3"/>
  <c r="A687" i="3"/>
  <c r="D686" i="3"/>
  <c r="C686" i="3"/>
  <c r="B686" i="3"/>
  <c r="A686" i="3"/>
  <c r="D685" i="3"/>
  <c r="C685" i="3"/>
  <c r="B685" i="3"/>
  <c r="A685" i="3"/>
  <c r="D684" i="3"/>
  <c r="C684" i="3"/>
  <c r="B684" i="3"/>
  <c r="A684" i="3"/>
  <c r="D683" i="3"/>
  <c r="C683" i="3"/>
  <c r="B683" i="3"/>
  <c r="A683" i="3"/>
  <c r="D682" i="3"/>
  <c r="C682" i="3"/>
  <c r="B682" i="3"/>
  <c r="A682" i="3"/>
  <c r="D681" i="3"/>
  <c r="C681" i="3"/>
  <c r="B681" i="3"/>
  <c r="A681" i="3"/>
  <c r="D680" i="3"/>
  <c r="C680" i="3"/>
  <c r="B680" i="3"/>
  <c r="A680" i="3"/>
  <c r="D679" i="3"/>
  <c r="C679" i="3"/>
  <c r="B679" i="3"/>
  <c r="A679" i="3"/>
  <c r="D678" i="3"/>
  <c r="C678" i="3"/>
  <c r="B678" i="3"/>
  <c r="A678" i="3"/>
  <c r="D677" i="3"/>
  <c r="C677" i="3"/>
  <c r="B677" i="3"/>
  <c r="A677" i="3"/>
  <c r="D676" i="3"/>
  <c r="C676" i="3"/>
  <c r="B676" i="3"/>
  <c r="A676" i="3"/>
  <c r="D675" i="3"/>
  <c r="C675" i="3"/>
  <c r="B675" i="3"/>
  <c r="A675" i="3"/>
  <c r="D674" i="3"/>
  <c r="C674" i="3"/>
  <c r="B674" i="3"/>
  <c r="A674" i="3"/>
  <c r="D673" i="3"/>
  <c r="C673" i="3"/>
  <c r="B673" i="3"/>
  <c r="A673" i="3"/>
  <c r="D672" i="3"/>
  <c r="C672" i="3"/>
  <c r="B672" i="3"/>
  <c r="A672" i="3"/>
  <c r="D671" i="3"/>
  <c r="C671" i="3"/>
  <c r="B671" i="3"/>
  <c r="A671" i="3"/>
  <c r="D670" i="3"/>
  <c r="C670" i="3"/>
  <c r="B670" i="3"/>
  <c r="A670" i="3"/>
  <c r="D669" i="3"/>
  <c r="C669" i="3"/>
  <c r="B669" i="3"/>
  <c r="A669" i="3"/>
  <c r="D668" i="3"/>
  <c r="C668" i="3"/>
  <c r="B668" i="3"/>
  <c r="A668" i="3"/>
  <c r="D667" i="3"/>
  <c r="C667" i="3"/>
  <c r="B667" i="3"/>
  <c r="A667" i="3"/>
  <c r="D666" i="3"/>
  <c r="C666" i="3"/>
  <c r="B666" i="3"/>
  <c r="A666" i="3"/>
  <c r="D665" i="3"/>
  <c r="C665" i="3"/>
  <c r="B665" i="3"/>
  <c r="A665" i="3"/>
  <c r="D664" i="3"/>
  <c r="C664" i="3"/>
  <c r="B664" i="3"/>
  <c r="A664" i="3"/>
  <c r="D663" i="3"/>
  <c r="C663" i="3"/>
  <c r="B663" i="3"/>
  <c r="A663" i="3"/>
  <c r="D662" i="3"/>
  <c r="C662" i="3"/>
  <c r="B662" i="3"/>
  <c r="A662" i="3"/>
  <c r="D661" i="3"/>
  <c r="C661" i="3"/>
  <c r="B661" i="3"/>
  <c r="A661" i="3"/>
  <c r="D660" i="3"/>
  <c r="C660" i="3"/>
  <c r="B660" i="3"/>
  <c r="A660" i="3"/>
  <c r="D659" i="3"/>
  <c r="C659" i="3"/>
  <c r="B659" i="3"/>
  <c r="A659" i="3"/>
  <c r="D658" i="3"/>
  <c r="C658" i="3"/>
  <c r="B658" i="3"/>
  <c r="A658" i="3"/>
  <c r="D657" i="3"/>
  <c r="C657" i="3"/>
  <c r="B657" i="3"/>
  <c r="A657" i="3"/>
  <c r="D656" i="3"/>
  <c r="C656" i="3"/>
  <c r="B656" i="3"/>
  <c r="A656" i="3"/>
  <c r="D655" i="3"/>
  <c r="C655" i="3"/>
  <c r="B655" i="3"/>
  <c r="A655" i="3"/>
  <c r="D654" i="3"/>
  <c r="C654" i="3"/>
  <c r="B654" i="3"/>
  <c r="A654" i="3"/>
  <c r="D653" i="3"/>
  <c r="C653" i="3"/>
  <c r="B653" i="3"/>
  <c r="A653" i="3"/>
  <c r="D652" i="3"/>
  <c r="C652" i="3"/>
  <c r="B652" i="3"/>
  <c r="A652" i="3"/>
  <c r="D651" i="3"/>
  <c r="C651" i="3"/>
  <c r="B651" i="3"/>
  <c r="A651" i="3"/>
  <c r="D650" i="3"/>
  <c r="C650" i="3"/>
  <c r="B650" i="3"/>
  <c r="A650" i="3"/>
  <c r="D649" i="3"/>
  <c r="C649" i="3"/>
  <c r="B649" i="3"/>
  <c r="A649" i="3"/>
  <c r="D648" i="3"/>
  <c r="C648" i="3"/>
  <c r="B648" i="3"/>
  <c r="A648" i="3"/>
  <c r="D647" i="3"/>
  <c r="C647" i="3"/>
  <c r="B647" i="3"/>
  <c r="A647" i="3"/>
  <c r="D646" i="3"/>
  <c r="C646" i="3"/>
  <c r="B646" i="3"/>
  <c r="A646" i="3"/>
  <c r="D645" i="3"/>
  <c r="C645" i="3"/>
  <c r="B645" i="3"/>
  <c r="A645" i="3"/>
  <c r="D644" i="3"/>
  <c r="C644" i="3"/>
  <c r="B644" i="3"/>
  <c r="A644" i="3"/>
  <c r="D643" i="3"/>
  <c r="C643" i="3"/>
  <c r="B643" i="3"/>
  <c r="A643" i="3"/>
  <c r="D642" i="3"/>
  <c r="C642" i="3"/>
  <c r="B642" i="3"/>
  <c r="A642" i="3"/>
  <c r="D641" i="3"/>
  <c r="C641" i="3"/>
  <c r="B641" i="3"/>
  <c r="A641" i="3"/>
  <c r="D640" i="3"/>
  <c r="C640" i="3"/>
  <c r="B640" i="3"/>
  <c r="A640" i="3"/>
  <c r="D639" i="3"/>
  <c r="C639" i="3"/>
  <c r="B639" i="3"/>
  <c r="A639" i="3"/>
  <c r="D638" i="3"/>
  <c r="C638" i="3"/>
  <c r="B638" i="3"/>
  <c r="A638" i="3"/>
  <c r="D637" i="3"/>
  <c r="C637" i="3"/>
  <c r="B637" i="3"/>
  <c r="A637" i="3"/>
  <c r="D636" i="3"/>
  <c r="C636" i="3"/>
  <c r="B636" i="3"/>
  <c r="A636" i="3"/>
  <c r="D635" i="3"/>
  <c r="C635" i="3"/>
  <c r="B635" i="3"/>
  <c r="A635" i="3"/>
  <c r="D634" i="3"/>
  <c r="C634" i="3"/>
  <c r="B634" i="3"/>
  <c r="A634" i="3"/>
  <c r="D633" i="3"/>
  <c r="C633" i="3"/>
  <c r="B633" i="3"/>
  <c r="A633" i="3"/>
  <c r="D632" i="3"/>
  <c r="C632" i="3"/>
  <c r="B632" i="3"/>
  <c r="A632" i="3"/>
  <c r="D631" i="3"/>
  <c r="C631" i="3"/>
  <c r="B631" i="3"/>
  <c r="A631" i="3"/>
  <c r="D630" i="3"/>
  <c r="C630" i="3"/>
  <c r="B630" i="3"/>
  <c r="A630" i="3"/>
  <c r="D629" i="3"/>
  <c r="C629" i="3"/>
  <c r="B629" i="3"/>
  <c r="A629" i="3"/>
  <c r="D628" i="3"/>
  <c r="C628" i="3"/>
  <c r="B628" i="3"/>
  <c r="A628" i="3"/>
  <c r="D627" i="3"/>
  <c r="C627" i="3"/>
  <c r="B627" i="3"/>
  <c r="A627" i="3"/>
  <c r="D626" i="3"/>
  <c r="C626" i="3"/>
  <c r="B626" i="3"/>
  <c r="A626" i="3"/>
  <c r="D625" i="3"/>
  <c r="C625" i="3"/>
  <c r="B625" i="3"/>
  <c r="A625" i="3"/>
  <c r="D624" i="3"/>
  <c r="C624" i="3"/>
  <c r="B624" i="3"/>
  <c r="A624" i="3"/>
  <c r="D623" i="3"/>
  <c r="C623" i="3"/>
  <c r="B623" i="3"/>
  <c r="A623" i="3"/>
  <c r="D622" i="3"/>
  <c r="C622" i="3"/>
  <c r="B622" i="3"/>
  <c r="A622" i="3"/>
  <c r="D621" i="3"/>
  <c r="C621" i="3"/>
  <c r="B621" i="3"/>
  <c r="A621" i="3"/>
  <c r="D620" i="3"/>
  <c r="C620" i="3"/>
  <c r="B620" i="3"/>
  <c r="A620" i="3"/>
  <c r="D619" i="3"/>
  <c r="C619" i="3"/>
  <c r="B619" i="3"/>
  <c r="A619" i="3"/>
  <c r="D618" i="3"/>
  <c r="C618" i="3"/>
  <c r="B618" i="3"/>
  <c r="A618" i="3"/>
  <c r="D617" i="3"/>
  <c r="C617" i="3"/>
  <c r="B617" i="3"/>
  <c r="A617" i="3"/>
  <c r="D616" i="3"/>
  <c r="C616" i="3"/>
  <c r="B616" i="3"/>
  <c r="A616" i="3"/>
  <c r="D615" i="3"/>
  <c r="C615" i="3"/>
  <c r="B615" i="3"/>
  <c r="A615" i="3"/>
  <c r="D614" i="3"/>
  <c r="C614" i="3"/>
  <c r="B614" i="3"/>
  <c r="A614" i="3"/>
  <c r="D613" i="3"/>
  <c r="C613" i="3"/>
  <c r="B613" i="3"/>
  <c r="A613" i="3"/>
  <c r="D612" i="3"/>
  <c r="C612" i="3"/>
  <c r="B612" i="3"/>
  <c r="A612" i="3"/>
  <c r="D611" i="3"/>
  <c r="C611" i="3"/>
  <c r="B611" i="3"/>
  <c r="A611" i="3"/>
  <c r="D610" i="3"/>
  <c r="C610" i="3"/>
  <c r="B610" i="3"/>
  <c r="A610" i="3"/>
  <c r="D609" i="3"/>
  <c r="C609" i="3"/>
  <c r="B609" i="3"/>
  <c r="A609" i="3"/>
  <c r="D608" i="3"/>
  <c r="C608" i="3"/>
  <c r="B608" i="3"/>
  <c r="A608" i="3"/>
  <c r="D607" i="3"/>
  <c r="C607" i="3"/>
  <c r="B607" i="3"/>
  <c r="A607" i="3"/>
  <c r="D606" i="3"/>
  <c r="C606" i="3"/>
  <c r="B606" i="3"/>
  <c r="A606" i="3"/>
  <c r="D605" i="3"/>
  <c r="C605" i="3"/>
  <c r="B605" i="3"/>
  <c r="A605" i="3"/>
  <c r="D604" i="3"/>
  <c r="C604" i="3"/>
  <c r="B604" i="3"/>
  <c r="A604" i="3"/>
  <c r="D603" i="3"/>
  <c r="C603" i="3"/>
  <c r="B603" i="3"/>
  <c r="A603" i="3"/>
  <c r="D602" i="3"/>
  <c r="C602" i="3"/>
  <c r="B602" i="3"/>
  <c r="A602" i="3"/>
  <c r="D601" i="3"/>
  <c r="C601" i="3"/>
  <c r="B601" i="3"/>
  <c r="A601" i="3"/>
  <c r="D600" i="3"/>
  <c r="C600" i="3"/>
  <c r="B600" i="3"/>
  <c r="A600" i="3"/>
  <c r="D599" i="3"/>
  <c r="C599" i="3"/>
  <c r="B599" i="3"/>
  <c r="A599" i="3"/>
  <c r="D598" i="3"/>
  <c r="C598" i="3"/>
  <c r="B598" i="3"/>
  <c r="A598" i="3"/>
  <c r="D597" i="3"/>
  <c r="C597" i="3"/>
  <c r="B597" i="3"/>
  <c r="A597" i="3"/>
  <c r="D596" i="3"/>
  <c r="C596" i="3"/>
  <c r="B596" i="3"/>
  <c r="A596" i="3"/>
  <c r="D595" i="3"/>
  <c r="C595" i="3"/>
  <c r="B595" i="3"/>
  <c r="A595" i="3"/>
  <c r="D594" i="3"/>
  <c r="C594" i="3"/>
  <c r="B594" i="3"/>
  <c r="A594" i="3"/>
  <c r="D593" i="3"/>
  <c r="C593" i="3"/>
  <c r="B593" i="3"/>
  <c r="A593" i="3"/>
  <c r="D592" i="3"/>
  <c r="C592" i="3"/>
  <c r="B592" i="3"/>
  <c r="A592" i="3"/>
  <c r="D591" i="3"/>
  <c r="C591" i="3"/>
  <c r="B591" i="3"/>
  <c r="A591" i="3"/>
  <c r="D590" i="3"/>
  <c r="C590" i="3"/>
  <c r="B590" i="3"/>
  <c r="A590" i="3"/>
  <c r="D589" i="3"/>
  <c r="C589" i="3"/>
  <c r="B589" i="3"/>
  <c r="A589" i="3"/>
  <c r="D588" i="3"/>
  <c r="C588" i="3"/>
  <c r="B588" i="3"/>
  <c r="A588" i="3"/>
  <c r="D587" i="3"/>
  <c r="C587" i="3"/>
  <c r="B587" i="3"/>
  <c r="A587" i="3"/>
  <c r="D586" i="3"/>
  <c r="C586" i="3"/>
  <c r="B586" i="3"/>
  <c r="A586" i="3"/>
  <c r="D585" i="3"/>
  <c r="C585" i="3"/>
  <c r="B585" i="3"/>
  <c r="A585" i="3"/>
  <c r="D584" i="3"/>
  <c r="C584" i="3"/>
  <c r="B584" i="3"/>
  <c r="A584" i="3"/>
  <c r="D583" i="3"/>
  <c r="C583" i="3"/>
  <c r="B583" i="3"/>
  <c r="A583" i="3"/>
  <c r="D582" i="3"/>
  <c r="C582" i="3"/>
  <c r="B582" i="3"/>
  <c r="A582" i="3"/>
  <c r="D581" i="3"/>
  <c r="C581" i="3"/>
  <c r="B581" i="3"/>
  <c r="A581" i="3"/>
  <c r="D580" i="3"/>
  <c r="C580" i="3"/>
  <c r="B580" i="3"/>
  <c r="A580" i="3"/>
  <c r="D579" i="3"/>
  <c r="C579" i="3"/>
  <c r="B579" i="3"/>
  <c r="A579" i="3"/>
  <c r="D578" i="3"/>
  <c r="C578" i="3"/>
  <c r="B578" i="3"/>
  <c r="A578" i="3"/>
  <c r="D577" i="3"/>
  <c r="C577" i="3"/>
  <c r="B577" i="3"/>
  <c r="A577" i="3"/>
  <c r="D576" i="3"/>
  <c r="C576" i="3"/>
  <c r="B576" i="3"/>
  <c r="A576" i="3"/>
  <c r="D575" i="3"/>
  <c r="C575" i="3"/>
  <c r="B575" i="3"/>
  <c r="A575" i="3"/>
  <c r="D574" i="3"/>
  <c r="C574" i="3"/>
  <c r="B574" i="3"/>
  <c r="A574" i="3"/>
  <c r="D573" i="3"/>
  <c r="C573" i="3"/>
  <c r="B573" i="3"/>
  <c r="A573" i="3"/>
  <c r="D572" i="3"/>
  <c r="C572" i="3"/>
  <c r="B572" i="3"/>
  <c r="A572" i="3"/>
  <c r="D571" i="3"/>
  <c r="C571" i="3"/>
  <c r="B571" i="3"/>
  <c r="A571" i="3"/>
  <c r="D570" i="3"/>
  <c r="C570" i="3"/>
  <c r="B570" i="3"/>
  <c r="A570" i="3"/>
  <c r="D569" i="3"/>
  <c r="C569" i="3"/>
  <c r="B569" i="3"/>
  <c r="A569" i="3"/>
  <c r="D568" i="3"/>
  <c r="C568" i="3"/>
  <c r="B568" i="3"/>
  <c r="A568" i="3"/>
  <c r="D567" i="3"/>
  <c r="C567" i="3"/>
  <c r="B567" i="3"/>
  <c r="A567" i="3"/>
  <c r="D566" i="3"/>
  <c r="C566" i="3"/>
  <c r="B566" i="3"/>
  <c r="A566" i="3"/>
  <c r="D565" i="3"/>
  <c r="C565" i="3"/>
  <c r="B565" i="3"/>
  <c r="A565" i="3"/>
  <c r="D564" i="3"/>
  <c r="C564" i="3"/>
  <c r="B564" i="3"/>
  <c r="A564" i="3"/>
  <c r="D563" i="3"/>
  <c r="C563" i="3"/>
  <c r="B563" i="3"/>
  <c r="A563" i="3"/>
  <c r="D562" i="3"/>
  <c r="C562" i="3"/>
  <c r="B562" i="3"/>
  <c r="A562" i="3"/>
  <c r="D561" i="3"/>
  <c r="C561" i="3"/>
  <c r="B561" i="3"/>
  <c r="A561" i="3"/>
  <c r="D560" i="3"/>
  <c r="C560" i="3"/>
  <c r="B560" i="3"/>
  <c r="A560" i="3"/>
  <c r="D559" i="3"/>
  <c r="C559" i="3"/>
  <c r="B559" i="3"/>
  <c r="A559" i="3"/>
  <c r="D558" i="3"/>
  <c r="C558" i="3"/>
  <c r="B558" i="3"/>
  <c r="A558" i="3"/>
  <c r="D557" i="3"/>
  <c r="C557" i="3"/>
  <c r="B557" i="3"/>
  <c r="A557" i="3"/>
  <c r="D556" i="3"/>
  <c r="C556" i="3"/>
  <c r="B556" i="3"/>
  <c r="A556" i="3"/>
  <c r="D555" i="3"/>
  <c r="C555" i="3"/>
  <c r="B555" i="3"/>
  <c r="A555" i="3"/>
  <c r="D554" i="3"/>
  <c r="C554" i="3"/>
  <c r="B554" i="3"/>
  <c r="A554" i="3"/>
  <c r="D553" i="3"/>
  <c r="C553" i="3"/>
  <c r="B553" i="3"/>
  <c r="A553" i="3"/>
  <c r="D552" i="3"/>
  <c r="C552" i="3"/>
  <c r="B552" i="3"/>
  <c r="A552" i="3"/>
  <c r="D551" i="3"/>
  <c r="C551" i="3"/>
  <c r="B551" i="3"/>
  <c r="A551" i="3"/>
  <c r="D550" i="3"/>
  <c r="C550" i="3"/>
  <c r="B550" i="3"/>
  <c r="A550" i="3"/>
  <c r="D549" i="3"/>
  <c r="C549" i="3"/>
  <c r="B549" i="3"/>
  <c r="A549" i="3"/>
  <c r="D548" i="3"/>
  <c r="C548" i="3"/>
  <c r="B548" i="3"/>
  <c r="A548" i="3"/>
  <c r="D547" i="3"/>
  <c r="C547" i="3"/>
  <c r="B547" i="3"/>
  <c r="A547" i="3"/>
  <c r="D546" i="3"/>
  <c r="C546" i="3"/>
  <c r="B546" i="3"/>
  <c r="A546" i="3"/>
  <c r="D545" i="3"/>
  <c r="C545" i="3"/>
  <c r="B545" i="3"/>
  <c r="A545" i="3"/>
  <c r="D544" i="3"/>
  <c r="C544" i="3"/>
  <c r="B544" i="3"/>
  <c r="A544" i="3"/>
  <c r="D543" i="3"/>
  <c r="C543" i="3"/>
  <c r="B543" i="3"/>
  <c r="A543" i="3"/>
  <c r="D542" i="3"/>
  <c r="C542" i="3"/>
  <c r="B542" i="3"/>
  <c r="A542" i="3"/>
  <c r="D541" i="3"/>
  <c r="C541" i="3"/>
  <c r="B541" i="3"/>
  <c r="A541" i="3"/>
  <c r="D540" i="3"/>
  <c r="C540" i="3"/>
  <c r="B540" i="3"/>
  <c r="A540" i="3"/>
  <c r="D539" i="3"/>
  <c r="C539" i="3"/>
  <c r="B539" i="3"/>
  <c r="A539" i="3"/>
  <c r="D538" i="3"/>
  <c r="C538" i="3"/>
  <c r="B538" i="3"/>
  <c r="A538" i="3"/>
  <c r="D537" i="3"/>
  <c r="C537" i="3"/>
  <c r="B537" i="3"/>
  <c r="A537" i="3"/>
  <c r="D536" i="3"/>
  <c r="C536" i="3"/>
  <c r="B536" i="3"/>
  <c r="A536" i="3"/>
  <c r="D535" i="3"/>
  <c r="C535" i="3"/>
  <c r="B535" i="3"/>
  <c r="A535" i="3"/>
  <c r="D534" i="3"/>
  <c r="C534" i="3"/>
  <c r="B534" i="3"/>
  <c r="A534" i="3"/>
  <c r="D533" i="3"/>
  <c r="C533" i="3"/>
  <c r="B533" i="3"/>
  <c r="A533" i="3"/>
  <c r="D532" i="3"/>
  <c r="C532" i="3"/>
  <c r="B532" i="3"/>
  <c r="A532" i="3"/>
  <c r="D531" i="3"/>
  <c r="C531" i="3"/>
  <c r="B531" i="3"/>
  <c r="A531" i="3"/>
  <c r="D530" i="3"/>
  <c r="C530" i="3"/>
  <c r="B530" i="3"/>
  <c r="A530" i="3"/>
  <c r="D529" i="3"/>
  <c r="C529" i="3"/>
  <c r="B529" i="3"/>
  <c r="A529" i="3"/>
  <c r="D528" i="3"/>
  <c r="C528" i="3"/>
  <c r="B528" i="3"/>
  <c r="A528" i="3"/>
  <c r="D527" i="3"/>
  <c r="C527" i="3"/>
  <c r="B527" i="3"/>
  <c r="A527" i="3"/>
  <c r="D526" i="3"/>
  <c r="C526" i="3"/>
  <c r="B526" i="3"/>
  <c r="A526" i="3"/>
  <c r="D525" i="3"/>
  <c r="C525" i="3"/>
  <c r="B525" i="3"/>
  <c r="A525" i="3"/>
  <c r="D524" i="3"/>
  <c r="C524" i="3"/>
  <c r="B524" i="3"/>
  <c r="A524" i="3"/>
  <c r="D523" i="3"/>
  <c r="C523" i="3"/>
  <c r="B523" i="3"/>
  <c r="A523" i="3"/>
  <c r="D522" i="3"/>
  <c r="C522" i="3"/>
  <c r="B522" i="3"/>
  <c r="A522" i="3"/>
  <c r="D521" i="3"/>
  <c r="C521" i="3"/>
  <c r="B521" i="3"/>
  <c r="A521" i="3"/>
  <c r="D520" i="3"/>
  <c r="C520" i="3"/>
  <c r="B520" i="3"/>
  <c r="A520" i="3"/>
  <c r="D519" i="3"/>
  <c r="C519" i="3"/>
  <c r="B519" i="3"/>
  <c r="A519" i="3"/>
  <c r="D518" i="3"/>
  <c r="C518" i="3"/>
  <c r="B518" i="3"/>
  <c r="A518" i="3"/>
  <c r="D517" i="3"/>
  <c r="C517" i="3"/>
  <c r="B517" i="3"/>
  <c r="A517" i="3"/>
  <c r="D516" i="3"/>
  <c r="C516" i="3"/>
  <c r="B516" i="3"/>
  <c r="A516" i="3"/>
  <c r="D515" i="3"/>
  <c r="C515" i="3"/>
  <c r="B515" i="3"/>
  <c r="A515" i="3"/>
  <c r="D514" i="3"/>
  <c r="C514" i="3"/>
  <c r="B514" i="3"/>
  <c r="A514" i="3"/>
  <c r="D513" i="3"/>
  <c r="C513" i="3"/>
  <c r="B513" i="3"/>
  <c r="A513" i="3"/>
  <c r="D512" i="3"/>
  <c r="C512" i="3"/>
  <c r="B512" i="3"/>
  <c r="A512" i="3"/>
  <c r="D511" i="3"/>
  <c r="C511" i="3"/>
  <c r="B511" i="3"/>
  <c r="A511" i="3"/>
  <c r="D510" i="3"/>
  <c r="C510" i="3"/>
  <c r="B510" i="3"/>
  <c r="A510" i="3"/>
  <c r="D509" i="3"/>
  <c r="C509" i="3"/>
  <c r="B509" i="3"/>
  <c r="A509" i="3"/>
  <c r="D508" i="3"/>
  <c r="C508" i="3"/>
  <c r="B508" i="3"/>
  <c r="A508" i="3"/>
  <c r="D507" i="3"/>
  <c r="C507" i="3"/>
  <c r="B507" i="3"/>
  <c r="A507" i="3"/>
  <c r="D506" i="3"/>
  <c r="C506" i="3"/>
  <c r="B506" i="3"/>
  <c r="A506" i="3"/>
  <c r="D505" i="3"/>
  <c r="C505" i="3"/>
  <c r="B505" i="3"/>
  <c r="A505" i="3"/>
  <c r="D504" i="3"/>
  <c r="C504" i="3"/>
  <c r="B504" i="3"/>
  <c r="A504" i="3"/>
  <c r="D503" i="3"/>
  <c r="C503" i="3"/>
  <c r="B503" i="3"/>
  <c r="A503" i="3"/>
  <c r="D502" i="3"/>
  <c r="C502" i="3"/>
  <c r="B502" i="3"/>
  <c r="A502" i="3"/>
  <c r="D501" i="3"/>
  <c r="C501" i="3"/>
  <c r="B501" i="3"/>
  <c r="A501" i="3"/>
  <c r="D500" i="3"/>
  <c r="C500" i="3"/>
  <c r="B500" i="3"/>
  <c r="A500" i="3"/>
  <c r="D499" i="3"/>
  <c r="C499" i="3"/>
  <c r="B499" i="3"/>
  <c r="A499" i="3"/>
  <c r="D498" i="3"/>
  <c r="C498" i="3"/>
  <c r="B498" i="3"/>
  <c r="A498" i="3"/>
  <c r="D497" i="3"/>
  <c r="C497" i="3"/>
  <c r="B497" i="3"/>
  <c r="A497" i="3"/>
  <c r="D496" i="3"/>
  <c r="C496" i="3"/>
  <c r="B496" i="3"/>
  <c r="A496" i="3"/>
  <c r="D495" i="3"/>
  <c r="C495" i="3"/>
  <c r="B495" i="3"/>
  <c r="A495" i="3"/>
  <c r="D494" i="3"/>
  <c r="C494" i="3"/>
  <c r="B494" i="3"/>
  <c r="A494" i="3"/>
  <c r="D493" i="3"/>
  <c r="C493" i="3"/>
  <c r="B493" i="3"/>
  <c r="A493" i="3"/>
  <c r="D492" i="3"/>
  <c r="C492" i="3"/>
  <c r="B492" i="3"/>
  <c r="A492" i="3"/>
  <c r="D491" i="3"/>
  <c r="C491" i="3"/>
  <c r="B491" i="3"/>
  <c r="A491" i="3"/>
  <c r="D490" i="3"/>
  <c r="C490" i="3"/>
  <c r="B490" i="3"/>
  <c r="A490" i="3"/>
  <c r="D489" i="3"/>
  <c r="C489" i="3"/>
  <c r="B489" i="3"/>
  <c r="A489" i="3"/>
  <c r="D488" i="3"/>
  <c r="C488" i="3"/>
  <c r="B488" i="3"/>
  <c r="A488" i="3"/>
  <c r="D487" i="3"/>
  <c r="C487" i="3"/>
  <c r="B487" i="3"/>
  <c r="A487" i="3"/>
  <c r="D486" i="3"/>
  <c r="C486" i="3"/>
  <c r="B486" i="3"/>
  <c r="A486" i="3"/>
  <c r="D485" i="3"/>
  <c r="C485" i="3"/>
  <c r="B485" i="3"/>
  <c r="A485" i="3"/>
  <c r="D484" i="3"/>
  <c r="C484" i="3"/>
  <c r="B484" i="3"/>
  <c r="A484" i="3"/>
  <c r="D483" i="3"/>
  <c r="C483" i="3"/>
  <c r="B483" i="3"/>
  <c r="A483" i="3"/>
  <c r="D482" i="3"/>
  <c r="C482" i="3"/>
  <c r="B482" i="3"/>
  <c r="A482" i="3"/>
  <c r="D481" i="3"/>
  <c r="C481" i="3"/>
  <c r="B481" i="3"/>
  <c r="A481" i="3"/>
  <c r="D480" i="3"/>
  <c r="C480" i="3"/>
  <c r="B480" i="3"/>
  <c r="A480" i="3"/>
  <c r="D479" i="3"/>
  <c r="C479" i="3"/>
  <c r="B479" i="3"/>
  <c r="A479" i="3"/>
  <c r="D478" i="3"/>
  <c r="C478" i="3"/>
  <c r="B478" i="3"/>
  <c r="A478" i="3"/>
  <c r="D477" i="3"/>
  <c r="C477" i="3"/>
  <c r="B477" i="3"/>
  <c r="A477" i="3"/>
  <c r="D476" i="3"/>
  <c r="C476" i="3"/>
  <c r="B476" i="3"/>
  <c r="A476" i="3"/>
  <c r="D475" i="3"/>
  <c r="C475" i="3"/>
  <c r="B475" i="3"/>
  <c r="A475" i="3"/>
  <c r="D474" i="3"/>
  <c r="C474" i="3"/>
  <c r="B474" i="3"/>
  <c r="A474" i="3"/>
  <c r="D473" i="3"/>
  <c r="C473" i="3"/>
  <c r="B473" i="3"/>
  <c r="A473" i="3"/>
  <c r="D472" i="3"/>
  <c r="C472" i="3"/>
  <c r="B472" i="3"/>
  <c r="A472" i="3"/>
  <c r="D471" i="3"/>
  <c r="C471" i="3"/>
  <c r="B471" i="3"/>
  <c r="A471" i="3"/>
  <c r="D470" i="3"/>
  <c r="C470" i="3"/>
  <c r="B470" i="3"/>
  <c r="A470" i="3"/>
  <c r="D469" i="3"/>
  <c r="C469" i="3"/>
  <c r="B469" i="3"/>
  <c r="A469" i="3"/>
  <c r="D468" i="3"/>
  <c r="C468" i="3"/>
  <c r="B468" i="3"/>
  <c r="A468" i="3"/>
  <c r="D467" i="3"/>
  <c r="C467" i="3"/>
  <c r="B467" i="3"/>
  <c r="A467" i="3"/>
  <c r="D466" i="3"/>
  <c r="C466" i="3"/>
  <c r="B466" i="3"/>
  <c r="A466" i="3"/>
  <c r="D465" i="3"/>
  <c r="C465" i="3"/>
  <c r="B465" i="3"/>
  <c r="A465" i="3"/>
  <c r="D464" i="3"/>
  <c r="C464" i="3"/>
  <c r="B464" i="3"/>
  <c r="A464" i="3"/>
  <c r="D463" i="3"/>
  <c r="C463" i="3"/>
  <c r="B463" i="3"/>
  <c r="A463" i="3"/>
  <c r="D462" i="3"/>
  <c r="C462" i="3"/>
  <c r="B462" i="3"/>
  <c r="A462" i="3"/>
  <c r="D461" i="3"/>
  <c r="C461" i="3"/>
  <c r="B461" i="3"/>
  <c r="A461" i="3"/>
  <c r="D460" i="3"/>
  <c r="C460" i="3"/>
  <c r="B460" i="3"/>
  <c r="A460" i="3"/>
  <c r="D459" i="3"/>
  <c r="C459" i="3"/>
  <c r="B459" i="3"/>
  <c r="A459" i="3"/>
  <c r="D458" i="3"/>
  <c r="C458" i="3"/>
  <c r="B458" i="3"/>
  <c r="A458" i="3"/>
  <c r="D457" i="3"/>
  <c r="C457" i="3"/>
  <c r="B457" i="3"/>
  <c r="A457" i="3"/>
  <c r="D456" i="3"/>
  <c r="C456" i="3"/>
  <c r="B456" i="3"/>
  <c r="A456" i="3"/>
  <c r="D455" i="3"/>
  <c r="C455" i="3"/>
  <c r="B455" i="3"/>
  <c r="A455" i="3"/>
  <c r="D454" i="3"/>
  <c r="C454" i="3"/>
  <c r="B454" i="3"/>
  <c r="A454" i="3"/>
  <c r="D453" i="3"/>
  <c r="C453" i="3"/>
  <c r="B453" i="3"/>
  <c r="A453" i="3"/>
  <c r="D452" i="3"/>
  <c r="C452" i="3"/>
  <c r="B452" i="3"/>
  <c r="A452" i="3"/>
  <c r="D451" i="3"/>
  <c r="C451" i="3"/>
  <c r="B451" i="3"/>
  <c r="A451" i="3"/>
  <c r="D450" i="3"/>
  <c r="C450" i="3"/>
  <c r="B450" i="3"/>
  <c r="A450" i="3"/>
  <c r="D449" i="3"/>
  <c r="C449" i="3"/>
  <c r="B449" i="3"/>
  <c r="A449" i="3"/>
  <c r="D448" i="3"/>
  <c r="C448" i="3"/>
  <c r="B448" i="3"/>
  <c r="A448" i="3"/>
  <c r="D447" i="3"/>
  <c r="C447" i="3"/>
  <c r="B447" i="3"/>
  <c r="A447" i="3"/>
  <c r="D446" i="3"/>
  <c r="C446" i="3"/>
  <c r="B446" i="3"/>
  <c r="A446" i="3"/>
  <c r="D445" i="3"/>
  <c r="C445" i="3"/>
  <c r="B445" i="3"/>
  <c r="A445" i="3"/>
  <c r="D444" i="3"/>
  <c r="C444" i="3"/>
  <c r="B444" i="3"/>
  <c r="A444" i="3"/>
  <c r="D443" i="3"/>
  <c r="C443" i="3"/>
  <c r="B443" i="3"/>
  <c r="A443" i="3"/>
  <c r="D442" i="3"/>
  <c r="C442" i="3"/>
  <c r="B442" i="3"/>
  <c r="A442" i="3"/>
  <c r="D441" i="3"/>
  <c r="C441" i="3"/>
  <c r="B441" i="3"/>
  <c r="A441" i="3"/>
  <c r="D440" i="3"/>
  <c r="C440" i="3"/>
  <c r="B440" i="3"/>
  <c r="A440" i="3"/>
  <c r="D439" i="3"/>
  <c r="C439" i="3"/>
  <c r="B439" i="3"/>
  <c r="A439" i="3"/>
  <c r="D438" i="3"/>
  <c r="C438" i="3"/>
  <c r="B438" i="3"/>
  <c r="A438" i="3"/>
  <c r="D437" i="3"/>
  <c r="C437" i="3"/>
  <c r="B437" i="3"/>
  <c r="A437" i="3"/>
  <c r="D436" i="3"/>
  <c r="C436" i="3"/>
  <c r="B436" i="3"/>
  <c r="A436" i="3"/>
  <c r="D435" i="3"/>
  <c r="C435" i="3"/>
  <c r="B435" i="3"/>
  <c r="A435" i="3"/>
  <c r="D434" i="3"/>
  <c r="C434" i="3"/>
  <c r="B434" i="3"/>
  <c r="A434" i="3"/>
  <c r="D433" i="3"/>
  <c r="C433" i="3"/>
  <c r="B433" i="3"/>
  <c r="A433" i="3"/>
  <c r="D432" i="3"/>
  <c r="C432" i="3"/>
  <c r="B432" i="3"/>
  <c r="A432" i="3"/>
  <c r="D431" i="3"/>
  <c r="C431" i="3"/>
  <c r="B431" i="3"/>
  <c r="A431" i="3"/>
  <c r="D430" i="3"/>
  <c r="C430" i="3"/>
  <c r="B430" i="3"/>
  <c r="A430" i="3"/>
  <c r="D429" i="3"/>
  <c r="C429" i="3"/>
  <c r="B429" i="3"/>
  <c r="A429" i="3"/>
  <c r="D428" i="3"/>
  <c r="C428" i="3"/>
  <c r="B428" i="3"/>
  <c r="A428" i="3"/>
  <c r="D427" i="3"/>
  <c r="C427" i="3"/>
  <c r="B427" i="3"/>
  <c r="A427" i="3"/>
  <c r="D426" i="3"/>
  <c r="C426" i="3"/>
  <c r="B426" i="3"/>
  <c r="A426" i="3"/>
  <c r="D425" i="3"/>
  <c r="C425" i="3"/>
  <c r="B425" i="3"/>
  <c r="A425" i="3"/>
  <c r="D424" i="3"/>
  <c r="C424" i="3"/>
  <c r="B424" i="3"/>
  <c r="A424" i="3"/>
  <c r="D423" i="3"/>
  <c r="C423" i="3"/>
  <c r="B423" i="3"/>
  <c r="A423" i="3"/>
  <c r="D422" i="3"/>
  <c r="C422" i="3"/>
  <c r="B422" i="3"/>
  <c r="A422" i="3"/>
  <c r="D421" i="3"/>
  <c r="C421" i="3"/>
  <c r="B421" i="3"/>
  <c r="A421" i="3"/>
  <c r="D420" i="3"/>
  <c r="C420" i="3"/>
  <c r="B420" i="3"/>
  <c r="A420" i="3"/>
  <c r="D419" i="3"/>
  <c r="C419" i="3"/>
  <c r="B419" i="3"/>
  <c r="A419" i="3"/>
  <c r="D418" i="3"/>
  <c r="C418" i="3"/>
  <c r="B418" i="3"/>
  <c r="A418" i="3"/>
  <c r="D417" i="3"/>
  <c r="C417" i="3"/>
  <c r="B417" i="3"/>
  <c r="A417" i="3"/>
  <c r="D416" i="3"/>
  <c r="C416" i="3"/>
  <c r="B416" i="3"/>
  <c r="A416" i="3"/>
  <c r="D415" i="3"/>
  <c r="C415" i="3"/>
  <c r="B415" i="3"/>
  <c r="A415" i="3"/>
  <c r="D414" i="3"/>
  <c r="C414" i="3"/>
  <c r="B414" i="3"/>
  <c r="A414" i="3"/>
  <c r="D413" i="3"/>
  <c r="C413" i="3"/>
  <c r="B413" i="3"/>
  <c r="A413" i="3"/>
  <c r="D412" i="3"/>
  <c r="C412" i="3"/>
  <c r="B412" i="3"/>
  <c r="A412" i="3"/>
  <c r="D411" i="3"/>
  <c r="C411" i="3"/>
  <c r="B411" i="3"/>
  <c r="A411" i="3"/>
  <c r="D410" i="3"/>
  <c r="C410" i="3"/>
  <c r="B410" i="3"/>
  <c r="A410" i="3"/>
  <c r="D409" i="3"/>
  <c r="C409" i="3"/>
  <c r="B409" i="3"/>
  <c r="A409" i="3"/>
  <c r="D408" i="3"/>
  <c r="C408" i="3"/>
  <c r="B408" i="3"/>
  <c r="A408" i="3"/>
  <c r="D407" i="3"/>
  <c r="C407" i="3"/>
  <c r="B407" i="3"/>
  <c r="A407" i="3"/>
  <c r="D406" i="3"/>
  <c r="C406" i="3"/>
  <c r="B406" i="3"/>
  <c r="A406" i="3"/>
  <c r="D405" i="3"/>
  <c r="C405" i="3"/>
  <c r="B405" i="3"/>
  <c r="A405" i="3"/>
  <c r="D404" i="3"/>
  <c r="C404" i="3"/>
  <c r="B404" i="3"/>
  <c r="A404" i="3"/>
  <c r="D403" i="3"/>
  <c r="C403" i="3"/>
  <c r="B403" i="3"/>
  <c r="A403" i="3"/>
  <c r="D402" i="3"/>
  <c r="C402" i="3"/>
  <c r="B402" i="3"/>
  <c r="A402" i="3"/>
  <c r="D401" i="3"/>
  <c r="C401" i="3"/>
  <c r="B401" i="3"/>
  <c r="A401" i="3"/>
  <c r="D400" i="3"/>
  <c r="C400" i="3"/>
  <c r="B400" i="3"/>
  <c r="A400" i="3"/>
  <c r="D399" i="3"/>
  <c r="C399" i="3"/>
  <c r="B399" i="3"/>
  <c r="A399" i="3"/>
  <c r="D398" i="3"/>
  <c r="C398" i="3"/>
  <c r="B398" i="3"/>
  <c r="A398" i="3"/>
  <c r="D397" i="3"/>
  <c r="C397" i="3"/>
  <c r="B397" i="3"/>
  <c r="A397" i="3"/>
  <c r="D396" i="3"/>
  <c r="C396" i="3"/>
  <c r="B396" i="3"/>
  <c r="A396" i="3"/>
  <c r="D395" i="3"/>
  <c r="C395" i="3"/>
  <c r="B395" i="3"/>
  <c r="A395" i="3"/>
  <c r="D394" i="3"/>
  <c r="C394" i="3"/>
  <c r="B394" i="3"/>
  <c r="A394" i="3"/>
  <c r="D393" i="3"/>
  <c r="C393" i="3"/>
  <c r="B393" i="3"/>
  <c r="A393" i="3"/>
  <c r="D392" i="3"/>
  <c r="C392" i="3"/>
  <c r="B392" i="3"/>
  <c r="A392" i="3"/>
  <c r="D391" i="3"/>
  <c r="C391" i="3"/>
  <c r="B391" i="3"/>
  <c r="A391" i="3"/>
  <c r="D390" i="3"/>
  <c r="C390" i="3"/>
  <c r="B390" i="3"/>
  <c r="A390" i="3"/>
  <c r="D389" i="3"/>
  <c r="C389" i="3"/>
  <c r="B389" i="3"/>
  <c r="A389" i="3"/>
  <c r="D388" i="3"/>
  <c r="C388" i="3"/>
  <c r="B388" i="3"/>
  <c r="A388" i="3"/>
  <c r="D387" i="3"/>
  <c r="C387" i="3"/>
  <c r="B387" i="3"/>
  <c r="A387" i="3"/>
  <c r="D386" i="3"/>
  <c r="C386" i="3"/>
  <c r="B386" i="3"/>
  <c r="A386" i="3"/>
  <c r="D385" i="3"/>
  <c r="C385" i="3"/>
  <c r="B385" i="3"/>
  <c r="A385" i="3"/>
  <c r="D384" i="3"/>
  <c r="C384" i="3"/>
  <c r="B384" i="3"/>
  <c r="A384" i="3"/>
  <c r="D383" i="3"/>
  <c r="C383" i="3"/>
  <c r="B383" i="3"/>
  <c r="A383" i="3"/>
  <c r="D382" i="3"/>
  <c r="C382" i="3"/>
  <c r="B382" i="3"/>
  <c r="A382" i="3"/>
  <c r="D381" i="3"/>
  <c r="C381" i="3"/>
  <c r="B381" i="3"/>
  <c r="A381" i="3"/>
  <c r="D380" i="3"/>
  <c r="C380" i="3"/>
  <c r="B380" i="3"/>
  <c r="A380" i="3"/>
  <c r="D379" i="3"/>
  <c r="C379" i="3"/>
  <c r="B379" i="3"/>
  <c r="A379" i="3"/>
  <c r="D378" i="3"/>
  <c r="C378" i="3"/>
  <c r="B378" i="3"/>
  <c r="A378" i="3"/>
  <c r="D377" i="3"/>
  <c r="C377" i="3"/>
  <c r="B377" i="3"/>
  <c r="A377" i="3"/>
  <c r="D376" i="3"/>
  <c r="C376" i="3"/>
  <c r="B376" i="3"/>
  <c r="A376" i="3"/>
  <c r="D375" i="3"/>
  <c r="C375" i="3"/>
  <c r="B375" i="3"/>
  <c r="A375" i="3"/>
  <c r="D374" i="3"/>
  <c r="C374" i="3"/>
  <c r="B374" i="3"/>
  <c r="A374" i="3"/>
  <c r="D373" i="3"/>
  <c r="C373" i="3"/>
  <c r="B373" i="3"/>
  <c r="A373" i="3"/>
  <c r="D372" i="3"/>
  <c r="C372" i="3"/>
  <c r="B372" i="3"/>
  <c r="A372" i="3"/>
  <c r="D371" i="3"/>
  <c r="C371" i="3"/>
  <c r="B371" i="3"/>
  <c r="A371" i="3"/>
  <c r="D370" i="3"/>
  <c r="C370" i="3"/>
  <c r="B370" i="3"/>
  <c r="A370" i="3"/>
  <c r="D369" i="3"/>
  <c r="C369" i="3"/>
  <c r="B369" i="3"/>
  <c r="A369" i="3"/>
  <c r="D368" i="3"/>
  <c r="C368" i="3"/>
  <c r="B368" i="3"/>
  <c r="A368" i="3"/>
  <c r="D367" i="3"/>
  <c r="C367" i="3"/>
  <c r="B367" i="3"/>
  <c r="A367" i="3"/>
  <c r="D366" i="3"/>
  <c r="C366" i="3"/>
  <c r="B366" i="3"/>
  <c r="A366" i="3"/>
  <c r="D365" i="3"/>
  <c r="C365" i="3"/>
  <c r="B365" i="3"/>
  <c r="A365" i="3"/>
  <c r="D364" i="3"/>
  <c r="C364" i="3"/>
  <c r="B364" i="3"/>
  <c r="A364" i="3"/>
  <c r="D363" i="3"/>
  <c r="C363" i="3"/>
  <c r="B363" i="3"/>
  <c r="A363" i="3"/>
  <c r="D362" i="3"/>
  <c r="C362" i="3"/>
  <c r="B362" i="3"/>
  <c r="A362" i="3"/>
  <c r="D361" i="3"/>
  <c r="C361" i="3"/>
  <c r="B361" i="3"/>
  <c r="A361" i="3"/>
  <c r="D360" i="3"/>
  <c r="C360" i="3"/>
  <c r="B360" i="3"/>
  <c r="A360" i="3"/>
  <c r="D359" i="3"/>
  <c r="C359" i="3"/>
  <c r="B359" i="3"/>
  <c r="A359" i="3"/>
  <c r="D358" i="3"/>
  <c r="C358" i="3"/>
  <c r="B358" i="3"/>
  <c r="A358" i="3"/>
  <c r="D357" i="3"/>
  <c r="C357" i="3"/>
  <c r="B357" i="3"/>
  <c r="A357" i="3"/>
  <c r="D356" i="3"/>
  <c r="C356" i="3"/>
  <c r="B356" i="3"/>
  <c r="A356" i="3"/>
  <c r="D355" i="3"/>
  <c r="C355" i="3"/>
  <c r="B355" i="3"/>
  <c r="A355" i="3"/>
  <c r="D354" i="3"/>
  <c r="C354" i="3"/>
  <c r="B354" i="3"/>
  <c r="A354" i="3"/>
  <c r="D353" i="3"/>
  <c r="C353" i="3"/>
  <c r="B353" i="3"/>
  <c r="A353" i="3"/>
  <c r="D352" i="3"/>
  <c r="C352" i="3"/>
  <c r="B352" i="3"/>
  <c r="A352" i="3"/>
  <c r="D351" i="3"/>
  <c r="C351" i="3"/>
  <c r="B351" i="3"/>
  <c r="A351" i="3"/>
  <c r="D350" i="3"/>
  <c r="C350" i="3"/>
  <c r="B350" i="3"/>
  <c r="A350" i="3"/>
  <c r="D349" i="3"/>
  <c r="C349" i="3"/>
  <c r="B349" i="3"/>
  <c r="A349" i="3"/>
  <c r="D348" i="3"/>
  <c r="C348" i="3"/>
  <c r="B348" i="3"/>
  <c r="A348" i="3"/>
  <c r="D347" i="3"/>
  <c r="C347" i="3"/>
  <c r="B347" i="3"/>
  <c r="A347" i="3"/>
  <c r="D346" i="3"/>
  <c r="C346" i="3"/>
  <c r="B346" i="3"/>
  <c r="A346" i="3"/>
  <c r="D345" i="3"/>
  <c r="C345" i="3"/>
  <c r="B345" i="3"/>
  <c r="A345" i="3"/>
  <c r="D344" i="3"/>
  <c r="C344" i="3"/>
  <c r="B344" i="3"/>
  <c r="A344" i="3"/>
  <c r="D343" i="3"/>
  <c r="C343" i="3"/>
  <c r="B343" i="3"/>
  <c r="A343" i="3"/>
  <c r="D342" i="3"/>
  <c r="C342" i="3"/>
  <c r="B342" i="3"/>
  <c r="A342" i="3"/>
  <c r="D341" i="3"/>
  <c r="C341" i="3"/>
  <c r="B341" i="3"/>
  <c r="A341" i="3"/>
  <c r="D340" i="3"/>
  <c r="C340" i="3"/>
  <c r="B340" i="3"/>
  <c r="A340" i="3"/>
  <c r="D339" i="3"/>
  <c r="C339" i="3"/>
  <c r="B339" i="3"/>
  <c r="A339" i="3"/>
  <c r="D338" i="3"/>
  <c r="C338" i="3"/>
  <c r="B338" i="3"/>
  <c r="A338" i="3"/>
  <c r="D337" i="3"/>
  <c r="C337" i="3"/>
  <c r="B337" i="3"/>
  <c r="A337" i="3"/>
  <c r="D336" i="3"/>
  <c r="C336" i="3"/>
  <c r="B336" i="3"/>
  <c r="A336" i="3"/>
  <c r="D335" i="3"/>
  <c r="C335" i="3"/>
  <c r="B335" i="3"/>
  <c r="A335" i="3"/>
  <c r="D334" i="3"/>
  <c r="C334" i="3"/>
  <c r="B334" i="3"/>
  <c r="A334" i="3"/>
  <c r="D333" i="3"/>
  <c r="C333" i="3"/>
  <c r="B333" i="3"/>
  <c r="A333" i="3"/>
  <c r="D332" i="3"/>
  <c r="C332" i="3"/>
  <c r="B332" i="3"/>
  <c r="A332" i="3"/>
  <c r="D331" i="3"/>
  <c r="C331" i="3"/>
  <c r="B331" i="3"/>
  <c r="A331" i="3"/>
  <c r="D330" i="3"/>
  <c r="C330" i="3"/>
  <c r="B330" i="3"/>
  <c r="A330" i="3"/>
  <c r="D329" i="3"/>
  <c r="C329" i="3"/>
  <c r="B329" i="3"/>
  <c r="A329" i="3"/>
  <c r="D328" i="3"/>
  <c r="C328" i="3"/>
  <c r="B328" i="3"/>
  <c r="A328" i="3"/>
  <c r="D327" i="3"/>
  <c r="C327" i="3"/>
  <c r="B327" i="3"/>
  <c r="A327" i="3"/>
  <c r="D326" i="3"/>
  <c r="C326" i="3"/>
  <c r="B326" i="3"/>
  <c r="A326" i="3"/>
  <c r="D325" i="3"/>
  <c r="C325" i="3"/>
  <c r="B325" i="3"/>
  <c r="A325" i="3"/>
  <c r="D324" i="3"/>
  <c r="C324" i="3"/>
  <c r="B324" i="3"/>
  <c r="A324" i="3"/>
  <c r="D323" i="3"/>
  <c r="C323" i="3"/>
  <c r="B323" i="3"/>
  <c r="A323" i="3"/>
  <c r="D322" i="3"/>
  <c r="C322" i="3"/>
  <c r="B322" i="3"/>
  <c r="A322" i="3"/>
  <c r="D321" i="3"/>
  <c r="C321" i="3"/>
  <c r="B321" i="3"/>
  <c r="A321" i="3"/>
  <c r="D320" i="3"/>
  <c r="C320" i="3"/>
  <c r="B320" i="3"/>
  <c r="A320" i="3"/>
  <c r="D319" i="3"/>
  <c r="C319" i="3"/>
  <c r="B319" i="3"/>
  <c r="A319" i="3"/>
  <c r="D318" i="3"/>
  <c r="C318" i="3"/>
  <c r="B318" i="3"/>
  <c r="A318" i="3"/>
  <c r="D317" i="3"/>
  <c r="C317" i="3"/>
  <c r="B317" i="3"/>
  <c r="A317" i="3"/>
  <c r="D316" i="3"/>
  <c r="C316" i="3"/>
  <c r="B316" i="3"/>
  <c r="A316" i="3"/>
  <c r="D315" i="3"/>
  <c r="C315" i="3"/>
  <c r="B315" i="3"/>
  <c r="A315" i="3"/>
  <c r="D314" i="3"/>
  <c r="C314" i="3"/>
  <c r="B314" i="3"/>
  <c r="A314" i="3"/>
  <c r="D313" i="3"/>
  <c r="C313" i="3"/>
  <c r="B313" i="3"/>
  <c r="A313" i="3"/>
  <c r="D312" i="3"/>
  <c r="C312" i="3"/>
  <c r="B312" i="3"/>
  <c r="A312" i="3"/>
  <c r="D311" i="3"/>
  <c r="C311" i="3"/>
  <c r="B311" i="3"/>
  <c r="A311" i="3"/>
  <c r="D310" i="3"/>
  <c r="C310" i="3"/>
  <c r="B310" i="3"/>
  <c r="A310" i="3"/>
  <c r="D309" i="3"/>
  <c r="C309" i="3"/>
  <c r="B309" i="3"/>
  <c r="A309" i="3"/>
  <c r="D308" i="3"/>
  <c r="C308" i="3"/>
  <c r="B308" i="3"/>
  <c r="A308" i="3"/>
  <c r="D307" i="3"/>
  <c r="C307" i="3"/>
  <c r="B307" i="3"/>
  <c r="A307" i="3"/>
  <c r="D306" i="3"/>
  <c r="C306" i="3"/>
  <c r="B306" i="3"/>
  <c r="A306" i="3"/>
  <c r="D305" i="3"/>
  <c r="C305" i="3"/>
  <c r="B305" i="3"/>
  <c r="A305" i="3"/>
  <c r="D304" i="3"/>
  <c r="C304" i="3"/>
  <c r="B304" i="3"/>
  <c r="A304" i="3"/>
  <c r="D303" i="3"/>
  <c r="C303" i="3"/>
  <c r="B303" i="3"/>
  <c r="A303" i="3"/>
  <c r="D302" i="3"/>
  <c r="C302" i="3"/>
  <c r="B302" i="3"/>
  <c r="A302" i="3"/>
  <c r="D301" i="3"/>
  <c r="C301" i="3"/>
  <c r="B301" i="3"/>
  <c r="A301" i="3"/>
  <c r="D300" i="3"/>
  <c r="C300" i="3"/>
  <c r="B300" i="3"/>
  <c r="A300" i="3"/>
  <c r="D299" i="3"/>
  <c r="C299" i="3"/>
  <c r="B299" i="3"/>
  <c r="A299" i="3"/>
  <c r="D298" i="3"/>
  <c r="C298" i="3"/>
  <c r="B298" i="3"/>
  <c r="A298" i="3"/>
  <c r="D297" i="3"/>
  <c r="C297" i="3"/>
  <c r="B297" i="3"/>
  <c r="A297" i="3"/>
  <c r="D296" i="3"/>
  <c r="C296" i="3"/>
  <c r="B296" i="3"/>
  <c r="A296" i="3"/>
  <c r="D295" i="3"/>
  <c r="C295" i="3"/>
  <c r="B295" i="3"/>
  <c r="A295" i="3"/>
  <c r="D294" i="3"/>
  <c r="C294" i="3"/>
  <c r="B294" i="3"/>
  <c r="A294" i="3"/>
  <c r="D293" i="3"/>
  <c r="C293" i="3"/>
  <c r="B293" i="3"/>
  <c r="A293" i="3"/>
  <c r="D292" i="3"/>
  <c r="C292" i="3"/>
  <c r="B292" i="3"/>
  <c r="A292" i="3"/>
  <c r="D291" i="3"/>
  <c r="C291" i="3"/>
  <c r="B291" i="3"/>
  <c r="A291" i="3"/>
  <c r="D290" i="3"/>
  <c r="C290" i="3"/>
  <c r="B290" i="3"/>
  <c r="A290" i="3"/>
  <c r="D289" i="3"/>
  <c r="C289" i="3"/>
  <c r="B289" i="3"/>
  <c r="A289" i="3"/>
  <c r="D288" i="3"/>
  <c r="C288" i="3"/>
  <c r="B288" i="3"/>
  <c r="A288" i="3"/>
  <c r="D287" i="3"/>
  <c r="C287" i="3"/>
  <c r="B287" i="3"/>
  <c r="A287" i="3"/>
  <c r="D286" i="3"/>
  <c r="C286" i="3"/>
  <c r="B286" i="3"/>
  <c r="A286" i="3"/>
  <c r="D285" i="3"/>
  <c r="C285" i="3"/>
  <c r="B285" i="3"/>
  <c r="A285" i="3"/>
  <c r="D284" i="3"/>
  <c r="C284" i="3"/>
  <c r="B284" i="3"/>
  <c r="A284" i="3"/>
  <c r="D283" i="3"/>
  <c r="C283" i="3"/>
  <c r="B283" i="3"/>
  <c r="A283" i="3"/>
  <c r="D282" i="3"/>
  <c r="C282" i="3"/>
  <c r="B282" i="3"/>
  <c r="A282" i="3"/>
  <c r="D281" i="3"/>
  <c r="C281" i="3"/>
  <c r="B281" i="3"/>
  <c r="A281" i="3"/>
  <c r="D280" i="3"/>
  <c r="C280" i="3"/>
  <c r="B280" i="3"/>
  <c r="A280" i="3"/>
  <c r="D279" i="3"/>
  <c r="C279" i="3"/>
  <c r="B279" i="3"/>
  <c r="A279" i="3"/>
  <c r="D278" i="3"/>
  <c r="C278" i="3"/>
  <c r="B278" i="3"/>
  <c r="A278" i="3"/>
  <c r="D277" i="3"/>
  <c r="C277" i="3"/>
  <c r="B277" i="3"/>
  <c r="A277" i="3"/>
  <c r="D276" i="3"/>
  <c r="C276" i="3"/>
  <c r="B276" i="3"/>
  <c r="A276" i="3"/>
  <c r="D275" i="3"/>
  <c r="C275" i="3"/>
  <c r="B275" i="3"/>
  <c r="A275" i="3"/>
  <c r="D274" i="3"/>
  <c r="C274" i="3"/>
  <c r="B274" i="3"/>
  <c r="A274" i="3"/>
  <c r="D273" i="3"/>
  <c r="C273" i="3"/>
  <c r="B273" i="3"/>
  <c r="A273" i="3"/>
  <c r="D272" i="3"/>
  <c r="C272" i="3"/>
  <c r="B272" i="3"/>
  <c r="A272" i="3"/>
  <c r="D271" i="3"/>
  <c r="C271" i="3"/>
  <c r="B271" i="3"/>
  <c r="A271" i="3"/>
  <c r="D270" i="3"/>
  <c r="C270" i="3"/>
  <c r="B270" i="3"/>
  <c r="A270" i="3"/>
  <c r="D269" i="3"/>
  <c r="C269" i="3"/>
  <c r="B269" i="3"/>
  <c r="A269" i="3"/>
  <c r="D268" i="3"/>
  <c r="C268" i="3"/>
  <c r="B268" i="3"/>
  <c r="A268" i="3"/>
  <c r="D267" i="3"/>
  <c r="C267" i="3"/>
  <c r="B267" i="3"/>
  <c r="A267" i="3"/>
  <c r="D266" i="3"/>
  <c r="C266" i="3"/>
  <c r="B266" i="3"/>
  <c r="A266" i="3"/>
  <c r="D265" i="3"/>
  <c r="C265" i="3"/>
  <c r="B265" i="3"/>
  <c r="A265" i="3"/>
  <c r="D264" i="3"/>
  <c r="C264" i="3"/>
  <c r="B264" i="3"/>
  <c r="A264" i="3"/>
  <c r="D263" i="3"/>
  <c r="C263" i="3"/>
  <c r="B263" i="3"/>
  <c r="A263" i="3"/>
  <c r="D262" i="3"/>
  <c r="C262" i="3"/>
  <c r="B262" i="3"/>
  <c r="A262" i="3"/>
  <c r="D261" i="3"/>
  <c r="C261" i="3"/>
  <c r="B261" i="3"/>
  <c r="A261" i="3"/>
  <c r="D260" i="3"/>
  <c r="C260" i="3"/>
  <c r="B260" i="3"/>
  <c r="A260" i="3"/>
  <c r="D259" i="3"/>
  <c r="C259" i="3"/>
  <c r="B259" i="3"/>
  <c r="A259" i="3"/>
  <c r="D258" i="3"/>
  <c r="C258" i="3"/>
  <c r="B258" i="3"/>
  <c r="A258" i="3"/>
  <c r="D257" i="3"/>
  <c r="C257" i="3"/>
  <c r="B257" i="3"/>
  <c r="A257" i="3"/>
  <c r="D256" i="3"/>
  <c r="C256" i="3"/>
  <c r="B256" i="3"/>
  <c r="A256" i="3"/>
  <c r="D255" i="3"/>
  <c r="C255" i="3"/>
  <c r="B255" i="3"/>
  <c r="A255" i="3"/>
  <c r="D254" i="3"/>
  <c r="C254" i="3"/>
  <c r="B254" i="3"/>
  <c r="A254" i="3"/>
  <c r="D253" i="3"/>
  <c r="C253" i="3"/>
  <c r="B253" i="3"/>
  <c r="A253" i="3"/>
  <c r="D252" i="3"/>
  <c r="C252" i="3"/>
  <c r="B252" i="3"/>
  <c r="A252" i="3"/>
  <c r="D251" i="3"/>
  <c r="C251" i="3"/>
  <c r="B251" i="3"/>
  <c r="A251" i="3"/>
  <c r="D250" i="3"/>
  <c r="C250" i="3"/>
  <c r="B250" i="3"/>
  <c r="A250" i="3"/>
  <c r="D249" i="3"/>
  <c r="C249" i="3"/>
  <c r="B249" i="3"/>
  <c r="A249" i="3"/>
  <c r="D248" i="3"/>
  <c r="C248" i="3"/>
  <c r="B248" i="3"/>
  <c r="A248" i="3"/>
  <c r="D247" i="3"/>
  <c r="C247" i="3"/>
  <c r="B247" i="3"/>
  <c r="A247" i="3"/>
  <c r="D246" i="3"/>
  <c r="C246" i="3"/>
  <c r="B246" i="3"/>
  <c r="A246" i="3"/>
  <c r="D245" i="3"/>
  <c r="C245" i="3"/>
  <c r="B245" i="3"/>
  <c r="A245" i="3"/>
  <c r="D244" i="3"/>
  <c r="C244" i="3"/>
  <c r="B244" i="3"/>
  <c r="A244" i="3"/>
  <c r="D243" i="3"/>
  <c r="C243" i="3"/>
  <c r="B243" i="3"/>
  <c r="A243" i="3"/>
  <c r="D242" i="3"/>
  <c r="C242" i="3"/>
  <c r="B242" i="3"/>
  <c r="A242" i="3"/>
  <c r="D241" i="3"/>
  <c r="C241" i="3"/>
  <c r="B241" i="3"/>
  <c r="A241" i="3"/>
  <c r="D240" i="3"/>
  <c r="C240" i="3"/>
  <c r="B240" i="3"/>
  <c r="A240" i="3"/>
  <c r="D239" i="3"/>
  <c r="C239" i="3"/>
  <c r="B239" i="3"/>
  <c r="A239" i="3"/>
  <c r="D238" i="3"/>
  <c r="C238" i="3"/>
  <c r="B238" i="3"/>
  <c r="A238" i="3"/>
  <c r="D237" i="3"/>
  <c r="C237" i="3"/>
  <c r="B237" i="3"/>
  <c r="A237" i="3"/>
  <c r="D236" i="3"/>
  <c r="C236" i="3"/>
  <c r="B236" i="3"/>
  <c r="A236" i="3"/>
  <c r="D235" i="3"/>
  <c r="C235" i="3"/>
  <c r="B235" i="3"/>
  <c r="A235" i="3"/>
  <c r="D234" i="3"/>
  <c r="C234" i="3"/>
  <c r="B234" i="3"/>
  <c r="A234" i="3"/>
  <c r="D233" i="3"/>
  <c r="C233" i="3"/>
  <c r="B233" i="3"/>
  <c r="A233" i="3"/>
  <c r="D232" i="3"/>
  <c r="C232" i="3"/>
  <c r="B232" i="3"/>
  <c r="A232" i="3"/>
  <c r="D231" i="3"/>
  <c r="C231" i="3"/>
  <c r="B231" i="3"/>
  <c r="A231" i="3"/>
  <c r="D230" i="3"/>
  <c r="C230" i="3"/>
  <c r="B230" i="3"/>
  <c r="A230" i="3"/>
  <c r="D229" i="3"/>
  <c r="C229" i="3"/>
  <c r="B229" i="3"/>
  <c r="A229" i="3"/>
  <c r="D228" i="3"/>
  <c r="C228" i="3"/>
  <c r="B228" i="3"/>
  <c r="A228" i="3"/>
  <c r="D227" i="3"/>
  <c r="C227" i="3"/>
  <c r="B227" i="3"/>
  <c r="A227" i="3"/>
  <c r="D226" i="3"/>
  <c r="C226" i="3"/>
  <c r="B226" i="3"/>
  <c r="A226" i="3"/>
  <c r="D225" i="3"/>
  <c r="C225" i="3"/>
  <c r="B225" i="3"/>
  <c r="A225" i="3"/>
  <c r="D224" i="3"/>
  <c r="C224" i="3"/>
  <c r="B224" i="3"/>
  <c r="A224" i="3"/>
  <c r="D223" i="3"/>
  <c r="C223" i="3"/>
  <c r="B223" i="3"/>
  <c r="A223" i="3"/>
  <c r="D222" i="3"/>
  <c r="C222" i="3"/>
  <c r="B222" i="3"/>
  <c r="A222" i="3"/>
  <c r="D221" i="3"/>
  <c r="C221" i="3"/>
  <c r="B221" i="3"/>
  <c r="A221" i="3"/>
  <c r="D220" i="3"/>
  <c r="C220" i="3"/>
  <c r="B220" i="3"/>
  <c r="A220" i="3"/>
  <c r="D219" i="3"/>
  <c r="C219" i="3"/>
  <c r="B219" i="3"/>
  <c r="A219" i="3"/>
  <c r="D218" i="3"/>
  <c r="C218" i="3"/>
  <c r="B218" i="3"/>
  <c r="A218" i="3"/>
  <c r="D217" i="3"/>
  <c r="C217" i="3"/>
  <c r="B217" i="3"/>
  <c r="A217" i="3"/>
  <c r="D216" i="3"/>
  <c r="C216" i="3"/>
  <c r="B216" i="3"/>
  <c r="A216" i="3"/>
  <c r="D215" i="3"/>
  <c r="C215" i="3"/>
  <c r="B215" i="3"/>
  <c r="A215" i="3"/>
  <c r="D214" i="3"/>
  <c r="C214" i="3"/>
  <c r="B214" i="3"/>
  <c r="A214" i="3"/>
  <c r="D213" i="3"/>
  <c r="C213" i="3"/>
  <c r="B213" i="3"/>
  <c r="A213" i="3"/>
  <c r="D212" i="3"/>
  <c r="C212" i="3"/>
  <c r="B212" i="3"/>
  <c r="A212" i="3"/>
  <c r="D211" i="3"/>
  <c r="C211" i="3"/>
  <c r="B211" i="3"/>
  <c r="A211" i="3"/>
  <c r="D210" i="3"/>
  <c r="C210" i="3"/>
  <c r="B210" i="3"/>
  <c r="A210" i="3"/>
  <c r="D209" i="3"/>
  <c r="C209" i="3"/>
  <c r="B209" i="3"/>
  <c r="A209" i="3"/>
  <c r="D208" i="3"/>
  <c r="C208" i="3"/>
  <c r="B208" i="3"/>
  <c r="A208" i="3"/>
  <c r="D207" i="3"/>
  <c r="C207" i="3"/>
  <c r="B207" i="3"/>
  <c r="A207" i="3"/>
  <c r="D206" i="3"/>
  <c r="C206" i="3"/>
  <c r="B206" i="3"/>
  <c r="A206" i="3"/>
  <c r="D205" i="3"/>
  <c r="C205" i="3"/>
  <c r="B205" i="3"/>
  <c r="A205" i="3"/>
  <c r="D204" i="3"/>
  <c r="C204" i="3"/>
  <c r="B204" i="3"/>
  <c r="A204" i="3"/>
  <c r="D203" i="3"/>
  <c r="C203" i="3"/>
  <c r="B203" i="3"/>
  <c r="A203" i="3"/>
  <c r="D202" i="3"/>
  <c r="C202" i="3"/>
  <c r="B202" i="3"/>
  <c r="A202" i="3"/>
  <c r="D201" i="3"/>
  <c r="C201" i="3"/>
  <c r="B201" i="3"/>
  <c r="A201" i="3"/>
  <c r="D200" i="3"/>
  <c r="C200" i="3"/>
  <c r="B200" i="3"/>
  <c r="A200" i="3"/>
  <c r="D199" i="3"/>
  <c r="C199" i="3"/>
  <c r="B199" i="3"/>
  <c r="A199" i="3"/>
  <c r="D198" i="3"/>
  <c r="C198" i="3"/>
  <c r="B198" i="3"/>
  <c r="A198" i="3"/>
  <c r="D197" i="3"/>
  <c r="C197" i="3"/>
  <c r="B197" i="3"/>
  <c r="A197" i="3"/>
  <c r="D196" i="3"/>
  <c r="C196" i="3"/>
  <c r="B196" i="3"/>
  <c r="A196" i="3"/>
  <c r="D195" i="3"/>
  <c r="C195" i="3"/>
  <c r="B195" i="3"/>
  <c r="A195" i="3"/>
  <c r="D194" i="3"/>
  <c r="C194" i="3"/>
  <c r="B194" i="3"/>
  <c r="A194" i="3"/>
  <c r="D193" i="3"/>
  <c r="C193" i="3"/>
  <c r="B193" i="3"/>
  <c r="A193" i="3"/>
  <c r="D192" i="3"/>
  <c r="C192" i="3"/>
  <c r="B192" i="3"/>
  <c r="A192" i="3"/>
  <c r="D191" i="3"/>
  <c r="C191" i="3"/>
  <c r="B191" i="3"/>
  <c r="A191" i="3"/>
  <c r="D190" i="3"/>
  <c r="C190" i="3"/>
  <c r="B190" i="3"/>
  <c r="A190" i="3"/>
  <c r="D189" i="3"/>
  <c r="C189" i="3"/>
  <c r="B189" i="3"/>
  <c r="A189" i="3"/>
  <c r="D188" i="3"/>
  <c r="C188" i="3"/>
  <c r="B188" i="3"/>
  <c r="A188" i="3"/>
  <c r="D187" i="3"/>
  <c r="C187" i="3"/>
  <c r="B187" i="3"/>
  <c r="A187" i="3"/>
  <c r="D186" i="3"/>
  <c r="C186" i="3"/>
  <c r="B186" i="3"/>
  <c r="A186" i="3"/>
  <c r="D185" i="3"/>
  <c r="C185" i="3"/>
  <c r="B185" i="3"/>
  <c r="A185" i="3"/>
  <c r="D184" i="3"/>
  <c r="C184" i="3"/>
  <c r="B184" i="3"/>
  <c r="A184" i="3"/>
  <c r="D183" i="3"/>
  <c r="C183" i="3"/>
  <c r="B183" i="3"/>
  <c r="A183" i="3"/>
  <c r="D182" i="3"/>
  <c r="C182" i="3"/>
  <c r="B182" i="3"/>
  <c r="A182" i="3"/>
  <c r="D181" i="3"/>
  <c r="C181" i="3"/>
  <c r="B181" i="3"/>
  <c r="A181" i="3"/>
  <c r="D180" i="3"/>
  <c r="C180" i="3"/>
  <c r="B180" i="3"/>
  <c r="A180" i="3"/>
  <c r="D179" i="3"/>
  <c r="C179" i="3"/>
  <c r="B179" i="3"/>
  <c r="A179" i="3"/>
  <c r="D178" i="3"/>
  <c r="C178" i="3"/>
  <c r="B178" i="3"/>
  <c r="A178" i="3"/>
  <c r="D177" i="3"/>
  <c r="C177" i="3"/>
  <c r="B177" i="3"/>
  <c r="A177" i="3"/>
  <c r="D176" i="3"/>
  <c r="C176" i="3"/>
  <c r="B176" i="3"/>
  <c r="A176" i="3"/>
  <c r="D175" i="3"/>
  <c r="C175" i="3"/>
  <c r="B175" i="3"/>
  <c r="A175" i="3"/>
  <c r="D174" i="3"/>
  <c r="C174" i="3"/>
  <c r="B174" i="3"/>
  <c r="A174" i="3"/>
  <c r="D173" i="3"/>
  <c r="C173" i="3"/>
  <c r="B173" i="3"/>
  <c r="A173" i="3"/>
  <c r="D172" i="3"/>
  <c r="C172" i="3"/>
  <c r="B172" i="3"/>
  <c r="A172" i="3"/>
  <c r="D171" i="3"/>
  <c r="C171" i="3"/>
  <c r="B171" i="3"/>
  <c r="A171" i="3"/>
  <c r="D170" i="3"/>
  <c r="C170" i="3"/>
  <c r="B170" i="3"/>
  <c r="A170" i="3"/>
  <c r="D169" i="3"/>
  <c r="C169" i="3"/>
  <c r="B169" i="3"/>
  <c r="A169" i="3"/>
  <c r="D168" i="3"/>
  <c r="C168" i="3"/>
  <c r="B168" i="3"/>
  <c r="A168" i="3"/>
  <c r="D167" i="3"/>
  <c r="C167" i="3"/>
  <c r="B167" i="3"/>
  <c r="A167" i="3"/>
  <c r="D166" i="3"/>
  <c r="C166" i="3"/>
  <c r="B166" i="3"/>
  <c r="A166" i="3"/>
  <c r="D165" i="3"/>
  <c r="C165" i="3"/>
  <c r="B165" i="3"/>
  <c r="A165" i="3"/>
  <c r="D164" i="3"/>
  <c r="C164" i="3"/>
  <c r="B164" i="3"/>
  <c r="A164" i="3"/>
  <c r="D163" i="3"/>
  <c r="C163" i="3"/>
  <c r="B163" i="3"/>
  <c r="A163" i="3"/>
  <c r="D162" i="3"/>
  <c r="C162" i="3"/>
  <c r="B162" i="3"/>
  <c r="A162" i="3"/>
  <c r="D161" i="3"/>
  <c r="C161" i="3"/>
  <c r="B161" i="3"/>
  <c r="A161" i="3"/>
  <c r="D160" i="3"/>
  <c r="C160" i="3"/>
  <c r="B160" i="3"/>
  <c r="A160" i="3"/>
  <c r="D159" i="3"/>
  <c r="C159" i="3"/>
  <c r="B159" i="3"/>
  <c r="A159" i="3"/>
  <c r="D158" i="3"/>
  <c r="C158" i="3"/>
  <c r="B158" i="3"/>
  <c r="A158" i="3"/>
  <c r="D157" i="3"/>
  <c r="C157" i="3"/>
  <c r="B157" i="3"/>
  <c r="A157" i="3"/>
  <c r="D156" i="3"/>
  <c r="C156" i="3"/>
  <c r="B156" i="3"/>
  <c r="A156" i="3"/>
  <c r="D155" i="3"/>
  <c r="C155" i="3"/>
  <c r="B155" i="3"/>
  <c r="A155" i="3"/>
  <c r="D154" i="3"/>
  <c r="C154" i="3"/>
  <c r="B154" i="3"/>
  <c r="A154" i="3"/>
  <c r="D153" i="3"/>
  <c r="C153" i="3"/>
  <c r="B153" i="3"/>
  <c r="A153" i="3"/>
  <c r="D152" i="3"/>
  <c r="C152" i="3"/>
  <c r="B152" i="3"/>
  <c r="A152" i="3"/>
  <c r="D151" i="3"/>
  <c r="C151" i="3"/>
  <c r="B151" i="3"/>
  <c r="A151" i="3"/>
  <c r="D150" i="3"/>
  <c r="C150" i="3"/>
  <c r="B150" i="3"/>
  <c r="A150" i="3"/>
  <c r="D149" i="3"/>
  <c r="C149" i="3"/>
  <c r="B149" i="3"/>
  <c r="A149" i="3"/>
  <c r="D148" i="3"/>
  <c r="C148" i="3"/>
  <c r="B148" i="3"/>
  <c r="A148" i="3"/>
  <c r="D147" i="3"/>
  <c r="C147" i="3"/>
  <c r="B147" i="3"/>
  <c r="A147" i="3"/>
  <c r="D146" i="3"/>
  <c r="C146" i="3"/>
  <c r="B146" i="3"/>
  <c r="A146" i="3"/>
  <c r="D145" i="3"/>
  <c r="C145" i="3"/>
  <c r="B145" i="3"/>
  <c r="A145" i="3"/>
  <c r="D144" i="3"/>
  <c r="C144" i="3"/>
  <c r="B144" i="3"/>
  <c r="A144" i="3"/>
  <c r="D143" i="3"/>
  <c r="C143" i="3"/>
  <c r="B143" i="3"/>
  <c r="A143" i="3"/>
  <c r="D142" i="3"/>
  <c r="C142" i="3"/>
  <c r="B142" i="3"/>
  <c r="A142" i="3"/>
  <c r="D141" i="3"/>
  <c r="C141" i="3"/>
  <c r="B141" i="3"/>
  <c r="A141" i="3"/>
  <c r="D140" i="3"/>
  <c r="C140" i="3"/>
  <c r="B140" i="3"/>
  <c r="A140" i="3"/>
  <c r="D139" i="3"/>
  <c r="C139" i="3"/>
  <c r="B139" i="3"/>
  <c r="A139" i="3"/>
  <c r="D138" i="3"/>
  <c r="C138" i="3"/>
  <c r="B138" i="3"/>
  <c r="A138" i="3"/>
  <c r="D137" i="3"/>
  <c r="C137" i="3"/>
  <c r="B137" i="3"/>
  <c r="A137" i="3"/>
  <c r="D136" i="3"/>
  <c r="C136" i="3"/>
  <c r="B136" i="3"/>
  <c r="A136" i="3"/>
  <c r="D135" i="3"/>
  <c r="C135" i="3"/>
  <c r="B135" i="3"/>
  <c r="A135" i="3"/>
  <c r="D134" i="3"/>
  <c r="C134" i="3"/>
  <c r="B134" i="3"/>
  <c r="A134" i="3"/>
  <c r="D133" i="3"/>
  <c r="C133" i="3"/>
  <c r="B133" i="3"/>
  <c r="A133" i="3"/>
  <c r="D132" i="3"/>
  <c r="C132" i="3"/>
  <c r="B132" i="3"/>
  <c r="A132" i="3"/>
  <c r="D131" i="3"/>
  <c r="C131" i="3"/>
  <c r="B131" i="3"/>
  <c r="A131" i="3"/>
  <c r="D130" i="3"/>
  <c r="C130" i="3"/>
  <c r="B130" i="3"/>
  <c r="A130" i="3"/>
  <c r="D129" i="3"/>
  <c r="C129" i="3"/>
  <c r="B129" i="3"/>
  <c r="A129" i="3"/>
  <c r="D128" i="3"/>
  <c r="C128" i="3"/>
  <c r="B128" i="3"/>
  <c r="A128" i="3"/>
  <c r="D127" i="3"/>
  <c r="C127" i="3"/>
  <c r="B127" i="3"/>
  <c r="A127" i="3"/>
  <c r="D126" i="3"/>
  <c r="C126" i="3"/>
  <c r="B126" i="3"/>
  <c r="A126" i="3"/>
  <c r="D125" i="3"/>
  <c r="C125" i="3"/>
  <c r="B125" i="3"/>
  <c r="A125" i="3"/>
  <c r="D124" i="3"/>
  <c r="C124" i="3"/>
  <c r="B124" i="3"/>
  <c r="A124" i="3"/>
  <c r="D123" i="3"/>
  <c r="C123" i="3"/>
  <c r="B123" i="3"/>
  <c r="A123" i="3"/>
  <c r="D122" i="3"/>
  <c r="C122" i="3"/>
  <c r="B122" i="3"/>
  <c r="A122" i="3"/>
  <c r="D121" i="3"/>
  <c r="C121" i="3"/>
  <c r="B121" i="3"/>
  <c r="A121" i="3"/>
  <c r="D120" i="3"/>
  <c r="C120" i="3"/>
  <c r="B120" i="3"/>
  <c r="A120" i="3"/>
  <c r="D119" i="3"/>
  <c r="C119" i="3"/>
  <c r="B119" i="3"/>
  <c r="A119" i="3"/>
  <c r="D118" i="3"/>
  <c r="C118" i="3"/>
  <c r="B118" i="3"/>
  <c r="A118" i="3"/>
  <c r="D117" i="3"/>
  <c r="C117" i="3"/>
  <c r="B117" i="3"/>
  <c r="A117" i="3"/>
  <c r="D116" i="3"/>
  <c r="C116" i="3"/>
  <c r="B116" i="3"/>
  <c r="A116" i="3"/>
  <c r="D115" i="3"/>
  <c r="C115" i="3"/>
  <c r="B115" i="3"/>
  <c r="A115" i="3"/>
  <c r="D114" i="3"/>
  <c r="C114" i="3"/>
  <c r="B114" i="3"/>
  <c r="A114" i="3"/>
  <c r="D113" i="3"/>
  <c r="C113" i="3"/>
  <c r="B113" i="3"/>
  <c r="A113" i="3"/>
  <c r="D112" i="3"/>
  <c r="C112" i="3"/>
  <c r="B112" i="3"/>
  <c r="A112" i="3"/>
  <c r="D111" i="3"/>
  <c r="C111" i="3"/>
  <c r="B111" i="3"/>
  <c r="A111" i="3"/>
  <c r="D110" i="3"/>
  <c r="C110" i="3"/>
  <c r="B110" i="3"/>
  <c r="A110" i="3"/>
  <c r="D109" i="3"/>
  <c r="C109" i="3"/>
  <c r="B109" i="3"/>
  <c r="A109" i="3"/>
  <c r="D108" i="3"/>
  <c r="C108" i="3"/>
  <c r="B108" i="3"/>
  <c r="A108" i="3"/>
  <c r="D107" i="3"/>
  <c r="C107" i="3"/>
  <c r="B107" i="3"/>
  <c r="A107" i="3"/>
  <c r="D106" i="3"/>
  <c r="C106" i="3"/>
  <c r="B106" i="3"/>
  <c r="A106" i="3"/>
  <c r="D105" i="3"/>
  <c r="C105" i="3"/>
  <c r="B105" i="3"/>
  <c r="A105" i="3"/>
  <c r="D104" i="3"/>
  <c r="C104" i="3"/>
  <c r="B104" i="3"/>
  <c r="A104" i="3"/>
  <c r="D103" i="3"/>
  <c r="C103" i="3"/>
  <c r="B103" i="3"/>
  <c r="A103" i="3"/>
  <c r="D102" i="3"/>
  <c r="C102" i="3"/>
  <c r="B102" i="3"/>
  <c r="A102" i="3"/>
  <c r="D101" i="3"/>
  <c r="C101" i="3"/>
  <c r="B101" i="3"/>
  <c r="A101" i="3"/>
  <c r="D100" i="3"/>
  <c r="C100" i="3"/>
  <c r="B100" i="3"/>
  <c r="A100" i="3"/>
  <c r="D99" i="3"/>
  <c r="C99" i="3"/>
  <c r="B99" i="3"/>
  <c r="A99" i="3"/>
  <c r="D98" i="3"/>
  <c r="C98" i="3"/>
  <c r="B98" i="3"/>
  <c r="A98" i="3"/>
  <c r="D97" i="3"/>
  <c r="C97" i="3"/>
  <c r="B97" i="3"/>
  <c r="A97" i="3"/>
  <c r="D96" i="3"/>
  <c r="C96" i="3"/>
  <c r="B96" i="3"/>
  <c r="A96" i="3"/>
  <c r="D95" i="3"/>
  <c r="C95" i="3"/>
  <c r="B95" i="3"/>
  <c r="A95" i="3"/>
  <c r="D94" i="3"/>
  <c r="C94" i="3"/>
  <c r="B94" i="3"/>
  <c r="A94" i="3"/>
  <c r="D93" i="3"/>
  <c r="C93" i="3"/>
  <c r="B93" i="3"/>
  <c r="A93" i="3"/>
  <c r="D92" i="3"/>
  <c r="C92" i="3"/>
  <c r="B92" i="3"/>
  <c r="A92" i="3"/>
  <c r="D91" i="3"/>
  <c r="C91" i="3"/>
  <c r="B91" i="3"/>
  <c r="A91" i="3"/>
  <c r="D90" i="3"/>
  <c r="C90" i="3"/>
  <c r="B90" i="3"/>
  <c r="A90" i="3"/>
  <c r="D89" i="3"/>
  <c r="C89" i="3"/>
  <c r="B89" i="3"/>
  <c r="A89" i="3"/>
  <c r="D88" i="3"/>
  <c r="C88" i="3"/>
  <c r="B88" i="3"/>
  <c r="A88" i="3"/>
  <c r="D87" i="3"/>
  <c r="C87" i="3"/>
  <c r="B87" i="3"/>
  <c r="A87" i="3"/>
  <c r="D86" i="3"/>
  <c r="C86" i="3"/>
  <c r="B86" i="3"/>
  <c r="A86" i="3"/>
  <c r="D85" i="3"/>
  <c r="C85" i="3"/>
  <c r="B85" i="3"/>
  <c r="A85" i="3"/>
  <c r="D84" i="3"/>
  <c r="C84" i="3"/>
  <c r="B84" i="3"/>
  <c r="A84" i="3"/>
  <c r="D83" i="3"/>
  <c r="C83" i="3"/>
  <c r="B83" i="3"/>
  <c r="A83" i="3"/>
  <c r="D82" i="3"/>
  <c r="C82" i="3"/>
  <c r="B82" i="3"/>
  <c r="A82" i="3"/>
  <c r="D81" i="3"/>
  <c r="C81" i="3"/>
  <c r="B81" i="3"/>
  <c r="A81" i="3"/>
  <c r="D80" i="3"/>
  <c r="C80" i="3"/>
  <c r="B80" i="3"/>
  <c r="A80" i="3"/>
  <c r="D79" i="3"/>
  <c r="C79" i="3"/>
  <c r="B79" i="3"/>
  <c r="A79" i="3"/>
  <c r="D78" i="3"/>
  <c r="C78" i="3"/>
  <c r="B78" i="3"/>
  <c r="A78" i="3"/>
  <c r="D77" i="3"/>
  <c r="C77" i="3"/>
  <c r="B77" i="3"/>
  <c r="A77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D72" i="3"/>
  <c r="C72" i="3"/>
  <c r="B72" i="3"/>
  <c r="A72" i="3"/>
  <c r="D71" i="3"/>
  <c r="C71" i="3"/>
  <c r="B71" i="3"/>
  <c r="A71" i="3"/>
  <c r="D70" i="3"/>
  <c r="C70" i="3"/>
  <c r="B70" i="3"/>
  <c r="A70" i="3"/>
  <c r="D69" i="3"/>
  <c r="C69" i="3"/>
  <c r="B69" i="3"/>
  <c r="A69" i="3"/>
  <c r="D68" i="3"/>
  <c r="C68" i="3"/>
  <c r="B68" i="3"/>
  <c r="A68" i="3"/>
  <c r="D67" i="3"/>
  <c r="C67" i="3"/>
  <c r="B67" i="3"/>
  <c r="A67" i="3"/>
  <c r="D66" i="3"/>
  <c r="C66" i="3"/>
  <c r="B66" i="3"/>
  <c r="A66" i="3"/>
  <c r="D65" i="3"/>
  <c r="C65" i="3"/>
  <c r="B65" i="3"/>
  <c r="A65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D60" i="3"/>
  <c r="C60" i="3"/>
  <c r="B60" i="3"/>
  <c r="A60" i="3"/>
  <c r="D59" i="3"/>
  <c r="C59" i="3"/>
  <c r="B59" i="3"/>
  <c r="A59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D50" i="3"/>
  <c r="B50" i="3"/>
  <c r="A50" i="3"/>
  <c r="D49" i="3"/>
  <c r="B49" i="3"/>
  <c r="A49" i="3"/>
  <c r="D48" i="3"/>
  <c r="B48" i="3"/>
  <c r="A48" i="3"/>
  <c r="D47" i="3"/>
  <c r="B47" i="3"/>
  <c r="A47" i="3"/>
  <c r="D46" i="3"/>
  <c r="B46" i="3"/>
  <c r="D45" i="3"/>
  <c r="B45" i="3"/>
  <c r="D44" i="3"/>
  <c r="B44" i="3"/>
  <c r="D43" i="3"/>
  <c r="B43" i="3"/>
  <c r="D42" i="3"/>
  <c r="B42" i="3"/>
  <c r="D41" i="3"/>
  <c r="D40" i="3"/>
  <c r="C15" i="3"/>
  <c r="A15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D6" i="3"/>
  <c r="C6" i="3"/>
  <c r="B6" i="3"/>
  <c r="A6" i="3"/>
  <c r="D5" i="3"/>
  <c r="C5" i="3"/>
  <c r="B5" i="3"/>
  <c r="A5" i="3"/>
  <c r="D4" i="3"/>
  <c r="C4" i="3"/>
  <c r="B4" i="3"/>
  <c r="A4" i="3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U41" i="1" l="1"/>
  <c r="U38" i="1"/>
</calcChain>
</file>

<file path=xl/sharedStrings.xml><?xml version="1.0" encoding="utf-8"?>
<sst xmlns="http://schemas.openxmlformats.org/spreadsheetml/2006/main" count="262" uniqueCount="202">
  <si>
    <t>Gizir</t>
  </si>
  <si>
    <t>A</t>
  </si>
  <si>
    <t>B</t>
  </si>
  <si>
    <t>C</t>
  </si>
  <si>
    <t>D</t>
  </si>
  <si>
    <t xml:space="preserve">Kauno centrinė būstinė   
J.Šimkaus 21, Garliava, Kauno raj.,    
Tel.: +370-37-393322, info@trukme.lt   
www.trukme.lt     
</t>
  </si>
  <si>
    <t>AB</t>
  </si>
  <si>
    <t>AC</t>
  </si>
  <si>
    <t>AD</t>
  </si>
  <si>
    <t>BC</t>
  </si>
  <si>
    <t>Data:</t>
  </si>
  <si>
    <t>Ilgis, mm (A kraštinė)</t>
  </si>
  <si>
    <t>BD</t>
  </si>
  <si>
    <t>(C kraštinė)</t>
  </si>
  <si>
    <t xml:space="preserve">Plotis, mm              </t>
  </si>
  <si>
    <t>CD</t>
  </si>
  <si>
    <t>(D kraštinė)</t>
  </si>
  <si>
    <t>Pageidaujamas užsakymo atlikimo terminas:</t>
  </si>
  <si>
    <t>(B kraštinė)</t>
  </si>
  <si>
    <t>Pastaba: ilgis nurodo tekstūros kryptį</t>
  </si>
  <si>
    <t>Užsakovas:</t>
  </si>
  <si>
    <t>Raudona eilutė užsakyme simbolizuoja: klaidą briaunų ilgio arba pločio laminavimo pasirinkime arba plokštės matmens.</t>
  </si>
  <si>
    <t>*Renkantis HOTAIR briaunos storį būtina peržiūrėti, ar Jūsų pasirinkta plokštė turi tinkamą briaunos storį iš sandėlio programos.</t>
  </si>
  <si>
    <t>Plokštės pjovimas pagal nutylėjimą</t>
  </si>
  <si>
    <t>Kont. telefonas:</t>
  </si>
  <si>
    <t>Pavadinimas</t>
  </si>
  <si>
    <t>Atitikmuo</t>
  </si>
  <si>
    <t>Baltas apelsinas</t>
  </si>
  <si>
    <t>6458 PE</t>
  </si>
  <si>
    <t>Balta lygi</t>
  </si>
  <si>
    <t>6458 SM</t>
  </si>
  <si>
    <t>Pristatymo adresas:</t>
  </si>
  <si>
    <t>Balta pigiausia lygi</t>
  </si>
  <si>
    <t>Balta karkasinė lygi</t>
  </si>
  <si>
    <t>Balta pigiausia apelsinas</t>
  </si>
  <si>
    <t>Pilkas apelsinas</t>
  </si>
  <si>
    <t>112PE</t>
  </si>
  <si>
    <t>*Kitoms plokštėms nutylėjimas netaikomas. Turi būti nurodyta: plokštės kodas ir tekstūra.</t>
  </si>
  <si>
    <t>Apmokėjimo būdas:</t>
  </si>
  <si>
    <t>Mokėsiu grynais</t>
  </si>
  <si>
    <t>Mokėsiu pavedimu</t>
  </si>
  <si>
    <t>Reikiamą langelį pažymėti "X" ženklu</t>
  </si>
  <si>
    <t xml:space="preserve"> PLOKŠTĖS SUPJOVIMAS</t>
  </si>
  <si>
    <t xml:space="preserve">       (išmatavimus pateikti be briaunos storio)</t>
  </si>
  <si>
    <t xml:space="preserve">Išsirinkite furnitūrą: 
www.etrukme.lt </t>
  </si>
  <si>
    <t>Briaunų laminavimas</t>
  </si>
  <si>
    <t>SealTEC</t>
  </si>
  <si>
    <t>BENDRAS BRIAUNOS METRAŽAS*</t>
  </si>
  <si>
    <r>
      <rPr>
        <b/>
        <sz val="11"/>
        <color rgb="FFFFFFFF"/>
        <rFont val="Century Gothic"/>
        <family val="2"/>
        <charset val="186"/>
      </rPr>
      <t>DETALIŲ m</t>
    </r>
    <r>
      <rPr>
        <b/>
        <vertAlign val="superscript"/>
        <sz val="11"/>
        <color rgb="FFFFFFFF"/>
        <rFont val="Century Gothic"/>
        <family val="2"/>
        <charset val="186"/>
      </rPr>
      <t xml:space="preserve">2 </t>
    </r>
  </si>
  <si>
    <t>Ilgis          (pasirinkite ne daugiau nei 2)</t>
  </si>
  <si>
    <t>Plotis          (pasirinkite ne daugiau nei 2)</t>
  </si>
  <si>
    <t>SMULKIŲ DETALIŲ KIEKIS, vnt</t>
  </si>
  <si>
    <t xml:space="preserve">Smulki detalė - detalė, kurios plotas yra &lt;0,1 m2. </t>
  </si>
  <si>
    <t>Eil. Nr.</t>
  </si>
  <si>
    <t>Gamintojas</t>
  </si>
  <si>
    <t>Plokštės spalva, kodas</t>
  </si>
  <si>
    <t>Storis, mm</t>
  </si>
  <si>
    <t>Ilgis, mm</t>
  </si>
  <si>
    <t>Plotis, mm</t>
  </si>
  <si>
    <t>Detalių kiekis, vnt.</t>
  </si>
  <si>
    <t>PVC/ABS 2 mm</t>
  </si>
  <si>
    <t>HOTAIR</t>
  </si>
  <si>
    <t>PVC/ABS 0,8/1/1,3 mm</t>
  </si>
  <si>
    <t>PVC/ABS/HPL 0,45/0,6 mm</t>
  </si>
  <si>
    <t>Padengiamos laminuojamos kraštinės. Pažymėti X, jei pageidaujate.</t>
  </si>
  <si>
    <t>Vienpusio dekoro laminuojamos kraštinės</t>
  </si>
  <si>
    <t>Pastabos</t>
  </si>
  <si>
    <t>Pasirenkamas HOTAIR briaunos STORIS*</t>
  </si>
  <si>
    <t>Viso m2</t>
  </si>
  <si>
    <t>Bendra detalės m2</t>
  </si>
  <si>
    <t>Grįžti</t>
  </si>
  <si>
    <t xml:space="preserve">Plokštei priskirtą HOTAIR briaunos kodą galima susirasti paspaudus: CTRL+F, įrašykite plokštės kodą ir spauskite FIND. </t>
  </si>
  <si>
    <t xml:space="preserve">Jeigu paieškoje įvedus plokštės kodo nerandate - šiai plokštei HOTAIR briaunos sandėlyje nesandėliuojame. </t>
  </si>
  <si>
    <t xml:space="preserve">Plokštės kodas </t>
  </si>
  <si>
    <t>Galimi briaunos storiai</t>
  </si>
  <si>
    <t>Briaunos kodas</t>
  </si>
  <si>
    <t>Aprašas</t>
  </si>
  <si>
    <t>630252322RHOT</t>
  </si>
  <si>
    <t>HOTAIR ABS  kantas Y577-3025/697/5507/5500 23x2.2</t>
  </si>
  <si>
    <t>660104515RHOT</t>
  </si>
  <si>
    <t>HOTAIR ABS 6010/6162/6181/6169/6300 45x1.5</t>
  </si>
  <si>
    <t>660102315RHOT</t>
  </si>
  <si>
    <t>HOTAIR ABS 6010/6162/6181/6169/6300/9155 23x1.5</t>
  </si>
  <si>
    <t>660152315RHOT</t>
  </si>
  <si>
    <t>HOTAIR ABS GIZIR 6015/6158/9520/A020 23x1.5</t>
  </si>
  <si>
    <t>660252315RHOT</t>
  </si>
  <si>
    <t>HOTAIR ABS kantas 6025/6177/6185/9525 23x1.5</t>
  </si>
  <si>
    <t>660402315RHOT</t>
  </si>
  <si>
    <t>HOTAIR ABS kantas GIZIR 6040/6301 23x1.5</t>
  </si>
  <si>
    <t>660452315RHOT</t>
  </si>
  <si>
    <t>HOTAIR ABS kantas GIZIR 6045/6108 23x1.5</t>
  </si>
  <si>
    <t>660802315RHOT</t>
  </si>
  <si>
    <t>HOTAIR  ABS kantas GIZIR 6080 23x1.5</t>
  </si>
  <si>
    <t>661892315RHOT</t>
  </si>
  <si>
    <t>HOTAIR ABS kantas GIZIR 6186/6189 23x1.5</t>
  </si>
  <si>
    <t>101 PE</t>
  </si>
  <si>
    <t>66458AP2322RHOT</t>
  </si>
  <si>
    <t>HOTAIR ABS  kantas 101/6458 apelsinas 23x2.2</t>
  </si>
  <si>
    <t>66458AP4322RHOT</t>
  </si>
  <si>
    <t>HOTAIR ABS  kantas 101/6458 apelsinas 43x2.2</t>
  </si>
  <si>
    <t>112 PE</t>
  </si>
  <si>
    <t>601122322RHOT</t>
  </si>
  <si>
    <t>HOTAIR ABS kantas 112 23x2.2</t>
  </si>
  <si>
    <t>50251 ACRYLIC</t>
  </si>
  <si>
    <t>6502512313RHOT</t>
  </si>
  <si>
    <t>HOTAIR PVC kantas Bopro 50251 blizgi balta 23x1.3</t>
  </si>
  <si>
    <t>6502514513RHOT</t>
  </si>
  <si>
    <t>HOTAIR PVC kantas Bopro 50251 blizgi balta 45x1.3</t>
  </si>
  <si>
    <t>514 PE</t>
  </si>
  <si>
    <t>605142322RHOT</t>
  </si>
  <si>
    <t>HOTAIR ABS  kantas 514 apelsinas 23x2.2</t>
  </si>
  <si>
    <t>5501 SN</t>
  </si>
  <si>
    <t>655272322RHOT</t>
  </si>
  <si>
    <t>HOTAIR ABS kantas 5527/5501 22x2.2</t>
  </si>
  <si>
    <t>5502 SN</t>
  </si>
  <si>
    <t>655022322RHOT</t>
  </si>
  <si>
    <t>HOTAIR ABS kantas 4261/5502 23x2.2</t>
  </si>
  <si>
    <t>5527 SN</t>
  </si>
  <si>
    <t>5529 SN</t>
  </si>
  <si>
    <t>655292322RHOT</t>
  </si>
  <si>
    <t>HOTAIR ABS  kantas 4206/5529 23x2.2</t>
  </si>
  <si>
    <t>55308 ACRYLYC</t>
  </si>
  <si>
    <t>6553082313RHOT</t>
  </si>
  <si>
    <t>HOTAIR PVC kantas Bopro 55308 blizgi pilka 23x1.3</t>
  </si>
  <si>
    <t>6020 UHG</t>
  </si>
  <si>
    <t>660202315RHOT</t>
  </si>
  <si>
    <t>HOTAIR ABS kantas 6020 23x1.5</t>
  </si>
  <si>
    <t>6030 UHG</t>
  </si>
  <si>
    <t>660302315RHOT</t>
  </si>
  <si>
    <t>HOTAIR ABS kantas GIZIR 6030 23x1.5</t>
  </si>
  <si>
    <t>6108 UHG</t>
  </si>
  <si>
    <t>6172 UHG</t>
  </si>
  <si>
    <t>661722315RHOT</t>
  </si>
  <si>
    <t>HOTAIR ABS kantas GIZIR 6172 23x1.5</t>
  </si>
  <si>
    <t>6175 UHG</t>
  </si>
  <si>
    <t>661752315RHOT</t>
  </si>
  <si>
    <t>HOTAIR ABS kantas GIZIR 6175/6182 23x1.5</t>
  </si>
  <si>
    <t>6183 UHG</t>
  </si>
  <si>
    <t>661832315RHOT</t>
  </si>
  <si>
    <t>HOTAIR ABS kantas GIZIR 6183/6107 23x1.5</t>
  </si>
  <si>
    <t xml:space="preserve">6184 UHG </t>
  </si>
  <si>
    <t>661842315RHOT</t>
  </si>
  <si>
    <t>HOTAIR ABS kantas GIZIR 6184 23x1.5</t>
  </si>
  <si>
    <t>6185 UHG</t>
  </si>
  <si>
    <t>6300 UHG</t>
  </si>
  <si>
    <t>6301 UHG</t>
  </si>
  <si>
    <t>6458 BS</t>
  </si>
  <si>
    <t>66458BS2222RHOT</t>
  </si>
  <si>
    <t>HOTAIR ABS kantas 6458BS 23x2.2</t>
  </si>
  <si>
    <t>66458BS2822RHOT</t>
  </si>
  <si>
    <t>HOTAIR ABS kantas 6458BS 28x2.2</t>
  </si>
  <si>
    <t xml:space="preserve">6458 PE </t>
  </si>
  <si>
    <t>66458231RHOT</t>
  </si>
  <si>
    <t>HOTAIR ABS kantas 6458PE 23x1</t>
  </si>
  <si>
    <t>66458L2308RHOT</t>
  </si>
  <si>
    <t>HOTAIR ABS  kantas 101/6458 lygi 23x0.8</t>
  </si>
  <si>
    <t>66458L2322RHOT</t>
  </si>
  <si>
    <t>HOTAIR ABS  kantas 101/6458 lygi 23x2.2</t>
  </si>
  <si>
    <t>61014322RHOT</t>
  </si>
  <si>
    <t>HOTAIR ABS  kantas 101/6458 lygi 43x2.2</t>
  </si>
  <si>
    <t>7045 SU</t>
  </si>
  <si>
    <t>670452322RHOT</t>
  </si>
  <si>
    <t>HOTAIR ABS kantas 7045/5528/1343 23x2.2</t>
  </si>
  <si>
    <t>8508 SN</t>
  </si>
  <si>
    <t>685082322RHOT</t>
  </si>
  <si>
    <t>HOTAIR ABS kantas 8508 23x2.2</t>
  </si>
  <si>
    <t>8547 SN</t>
  </si>
  <si>
    <t>685472322RHOT</t>
  </si>
  <si>
    <t>HOTAIR ABS  kantas 8547 23x2.2</t>
  </si>
  <si>
    <t>9520 UHG</t>
  </si>
  <si>
    <t>9525 POLYLAC</t>
  </si>
  <si>
    <t>A020 ACRYLIC</t>
  </si>
  <si>
    <t>S010</t>
  </si>
  <si>
    <t>6S0104320RHOT</t>
  </si>
  <si>
    <t>HOTAIR ABS kantas S010 43x2 matinis</t>
  </si>
  <si>
    <t>6S0102322RHOT</t>
  </si>
  <si>
    <t>HOTAIR kantas GIZIR S010/8100 matinis 23x2.2</t>
  </si>
  <si>
    <t>S027</t>
  </si>
  <si>
    <t>6S0272310RHOT</t>
  </si>
  <si>
    <t>HOTAIR ABS kantas GIZIR S027 matinis 23x1</t>
  </si>
  <si>
    <t>S029</t>
  </si>
  <si>
    <t>6S0282310RHOT</t>
  </si>
  <si>
    <t>HOTAIR ABS kantas GIZIR S028 matinis 23x1</t>
  </si>
  <si>
    <t>6S0292310RHOT</t>
  </si>
  <si>
    <t>HOTAIR ABS kantas GIZIR S029 matinis 23x1</t>
  </si>
  <si>
    <t>S032</t>
  </si>
  <si>
    <t>6S0322308RHOT</t>
  </si>
  <si>
    <t>HOTAIR ABS kantas GIZIR S032 matinis 23x0,8</t>
  </si>
  <si>
    <t>S036</t>
  </si>
  <si>
    <t>6S0362322RHOT</t>
  </si>
  <si>
    <t>HOTAIR ABS kantas GIZIR S036 23x2,2</t>
  </si>
  <si>
    <t>S040</t>
  </si>
  <si>
    <t>6S0402310RHOT</t>
  </si>
  <si>
    <t>HOTAIR ABS kantas GIZIR S040 matinis 23x1</t>
  </si>
  <si>
    <t>6S0402322RHOT</t>
  </si>
  <si>
    <t>HOTAIR kantas GIZIR S040 matinis 23x2.2</t>
  </si>
  <si>
    <t>Kantavimo 
0,45 m</t>
  </si>
  <si>
    <t>Kantavimo
 2 mm</t>
  </si>
  <si>
    <t>Kantavimas HOTAIR</t>
  </si>
  <si>
    <t xml:space="preserve">Kantavimas 0,8/1,3/1 mm  </t>
  </si>
  <si>
    <t>8685 PE</t>
  </si>
  <si>
    <t>8685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</si>
</sst>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0"/>
      <color rgb="FF000000"/>
      <name val="Arial"/>
      <family val="2"/>
      <charset val="1"/>
    </font>
    <font>
      <sz val="8"/>
      <color rgb="FF0F243E"/>
      <name val="Century Gothic"/>
      <family val="2"/>
      <charset val="186"/>
    </font>
    <font>
      <b/>
      <sz val="8"/>
      <color rgb="FF0F243E"/>
      <name val="Century Gothic"/>
      <family val="2"/>
      <charset val="186"/>
    </font>
    <font>
      <sz val="8"/>
      <color rgb="FFFF0000"/>
      <name val="Century Gothic"/>
      <family val="2"/>
      <charset val="186"/>
    </font>
    <font>
      <sz val="8"/>
      <color rgb="FF000000"/>
      <name val="Century Gothic"/>
      <family val="2"/>
      <charset val="186"/>
    </font>
    <font>
      <sz val="8"/>
      <color rgb="FF0D0D0D"/>
      <name val="Century Gothic"/>
      <family val="2"/>
      <charset val="186"/>
    </font>
    <font>
      <sz val="8"/>
      <color rgb="FFFFFFFF"/>
      <name val="Century Gothic"/>
      <family val="2"/>
      <charset val="186"/>
    </font>
    <font>
      <b/>
      <sz val="9"/>
      <color rgb="FF244062"/>
      <name val="Century Gothic"/>
      <family val="2"/>
      <charset val="186"/>
    </font>
    <font>
      <b/>
      <sz val="11"/>
      <color rgb="FF244062"/>
      <name val="Century Gothic"/>
      <family val="2"/>
      <charset val="186"/>
    </font>
    <font>
      <b/>
      <sz val="12"/>
      <color rgb="FF244062"/>
      <name val="Century Gothic"/>
      <family val="2"/>
      <charset val="186"/>
    </font>
    <font>
      <b/>
      <sz val="12"/>
      <color rgb="FF0F243E"/>
      <name val="Century Gothic"/>
      <family val="2"/>
      <charset val="186"/>
    </font>
    <font>
      <sz val="11"/>
      <color rgb="FF0F243E"/>
      <name val="Century Gothic"/>
      <family val="2"/>
      <charset val="186"/>
    </font>
    <font>
      <b/>
      <sz val="11"/>
      <color rgb="FF002060"/>
      <name val="Century Gothic"/>
      <family val="2"/>
      <charset val="186"/>
    </font>
    <font>
      <u/>
      <sz val="10"/>
      <color rgb="FF0000FF"/>
      <name val="Arial"/>
      <family val="2"/>
      <charset val="1"/>
    </font>
    <font>
      <sz val="11"/>
      <color rgb="FF000000"/>
      <name val="Century Gothic"/>
      <family val="2"/>
      <charset val="186"/>
    </font>
    <font>
      <b/>
      <sz val="11"/>
      <color rgb="FF0F243E"/>
      <name val="Century Gothic"/>
      <family val="2"/>
      <charset val="186"/>
    </font>
    <font>
      <sz val="10"/>
      <color rgb="FFFF0000"/>
      <name val="Arial"/>
      <family val="2"/>
      <charset val="1"/>
    </font>
    <font>
      <b/>
      <sz val="11"/>
      <color rgb="FF000000"/>
      <name val="Century Gothic"/>
      <family val="2"/>
      <charset val="186"/>
    </font>
    <font>
      <sz val="11"/>
      <color rgb="FFFF0000"/>
      <name val="Century Gothic"/>
      <family val="2"/>
      <charset val="186"/>
    </font>
    <font>
      <b/>
      <sz val="12"/>
      <color rgb="FF002060"/>
      <name val="Century Gothic"/>
      <family val="2"/>
      <charset val="186"/>
    </font>
    <font>
      <sz val="11"/>
      <color rgb="FF244062"/>
      <name val="Century Gothic"/>
      <family val="2"/>
      <charset val="186"/>
    </font>
    <font>
      <sz val="10"/>
      <color rgb="FF244062"/>
      <name val="Century Gothic"/>
      <family val="2"/>
      <charset val="186"/>
    </font>
    <font>
      <b/>
      <i/>
      <sz val="8"/>
      <color rgb="FF0F243E"/>
      <name val="Century Gothic"/>
      <family val="2"/>
      <charset val="186"/>
    </font>
    <font>
      <b/>
      <i/>
      <u/>
      <sz val="11"/>
      <color rgb="FFFF0000"/>
      <name val="Century Gothic"/>
      <family val="2"/>
      <charset val="186"/>
    </font>
    <font>
      <b/>
      <i/>
      <u/>
      <sz val="11"/>
      <color rgb="FF000000"/>
      <name val="Century Gothic"/>
      <family val="2"/>
      <charset val="186"/>
    </font>
    <font>
      <b/>
      <sz val="10"/>
      <color rgb="FFFFFFFF"/>
      <name val="Century Gothic"/>
      <family val="2"/>
      <charset val="186"/>
    </font>
    <font>
      <i/>
      <sz val="11"/>
      <color rgb="FF000000"/>
      <name val="Century Gothic"/>
      <family val="2"/>
      <charset val="186"/>
    </font>
    <font>
      <sz val="10"/>
      <color rgb="FF000000"/>
      <name val="Century Gothic"/>
      <family val="2"/>
      <charset val="186"/>
    </font>
    <font>
      <b/>
      <sz val="11"/>
      <color rgb="FFFF0000"/>
      <name val="Century Gothic"/>
      <family val="2"/>
      <charset val="186"/>
    </font>
    <font>
      <sz val="10"/>
      <color rgb="FFFF0000"/>
      <name val="Century Gothic"/>
      <family val="2"/>
      <charset val="186"/>
    </font>
    <font>
      <b/>
      <sz val="9"/>
      <color rgb="FF000000"/>
      <name val="Century Gothic"/>
      <family val="2"/>
      <charset val="186"/>
    </font>
    <font>
      <sz val="10"/>
      <color rgb="FFFFFFFF"/>
      <name val="Century Gothic"/>
      <family val="2"/>
      <charset val="186"/>
    </font>
    <font>
      <b/>
      <sz val="10"/>
      <color rgb="FF244062"/>
      <name val="Century Gothic"/>
      <family val="2"/>
      <charset val="186"/>
    </font>
    <font>
      <b/>
      <sz val="18"/>
      <color rgb="FF244062"/>
      <name val="Century Gothic"/>
      <family val="2"/>
      <charset val="186"/>
    </font>
    <font>
      <sz val="14"/>
      <color rgb="FF244062"/>
      <name val="Century Gothic"/>
      <family val="2"/>
      <charset val="186"/>
    </font>
    <font>
      <sz val="14"/>
      <color rgb="FFFF0000"/>
      <name val="Century Gothic"/>
      <family val="2"/>
      <charset val="186"/>
    </font>
    <font>
      <b/>
      <u/>
      <sz val="16"/>
      <color rgb="FF002060"/>
      <name val="Century Gothic"/>
      <family val="2"/>
      <charset val="186"/>
    </font>
    <font>
      <b/>
      <u/>
      <sz val="11"/>
      <color rgb="FFFFFFFF"/>
      <name val="Century Gothic"/>
      <family val="2"/>
      <charset val="186"/>
    </font>
    <font>
      <sz val="10"/>
      <color rgb="FF244062"/>
      <name val="Arial"/>
      <family val="2"/>
      <charset val="1"/>
    </font>
    <font>
      <b/>
      <i/>
      <sz val="10"/>
      <color rgb="FF0F243E"/>
      <name val="Century Gothic"/>
      <family val="2"/>
      <charset val="186"/>
    </font>
    <font>
      <b/>
      <sz val="11"/>
      <color rgb="FFFFFFFF"/>
      <name val="Century Gothic"/>
      <family val="2"/>
      <charset val="186"/>
    </font>
    <font>
      <b/>
      <vertAlign val="superscript"/>
      <sz val="11"/>
      <color rgb="FFFFFFFF"/>
      <name val="Century Gothic"/>
      <family val="2"/>
      <charset val="186"/>
    </font>
    <font>
      <b/>
      <sz val="8"/>
      <color rgb="FF000000"/>
      <name val="Century Gothic"/>
      <family val="2"/>
      <charset val="186"/>
    </font>
    <font>
      <sz val="11"/>
      <color rgb="FFFFFFFF"/>
      <name val="Century Gothic"/>
      <family val="2"/>
      <charset val="186"/>
    </font>
    <font>
      <sz val="10"/>
      <color rgb="FF0F243E"/>
      <name val="Century Gothic"/>
      <family val="2"/>
      <charset val="186"/>
    </font>
    <font>
      <b/>
      <u/>
      <sz val="10"/>
      <color rgb="FFFFFFFF"/>
      <name val="Century Gothic"/>
      <family val="2"/>
      <charset val="186"/>
    </font>
    <font>
      <b/>
      <sz val="10"/>
      <color rgb="FF000000"/>
      <name val="Century Gothic"/>
      <family val="2"/>
      <charset val="186"/>
    </font>
    <font>
      <sz val="10"/>
      <color rgb="FF0D0D0D"/>
      <name val="Arial"/>
      <family val="2"/>
      <charset val="186"/>
    </font>
    <font>
      <sz val="11"/>
      <color rgb="FF002060"/>
      <name val="Century Gothic"/>
      <family val="2"/>
      <charset val="186"/>
    </font>
    <font>
      <sz val="11"/>
      <color rgb="FF0D0D0D"/>
      <name val="Century Gothic"/>
      <family val="2"/>
      <charset val="186"/>
    </font>
    <font>
      <b/>
      <sz val="11"/>
      <color rgb="FF10243E"/>
      <name val="Century Gothic"/>
      <family val="2"/>
      <charset val="186"/>
    </font>
    <font>
      <sz val="11"/>
      <color rgb="FF10243E"/>
      <name val="Century Gothic"/>
      <family val="2"/>
      <charset val="186"/>
    </font>
    <font>
      <b/>
      <u/>
      <sz val="11"/>
      <color rgb="FF000000"/>
      <name val="Century Gothic"/>
      <family val="2"/>
      <charset val="186"/>
    </font>
    <font>
      <u/>
      <sz val="14"/>
      <color rgb="FF000000"/>
      <name val="Century Gothic"/>
      <family val="2"/>
      <charset val="186"/>
    </font>
    <font>
      <u/>
      <sz val="10"/>
      <color rgb="FF0F243E"/>
      <name val="Century Gothic"/>
      <family val="2"/>
      <charset val="186"/>
    </font>
    <font>
      <sz val="11"/>
      <color rgb="FF006100"/>
      <name val="Calibri"/>
      <family val="2"/>
      <charset val="1"/>
    </font>
    <font>
      <b/>
      <u/>
      <sz val="14"/>
      <color rgb="FF244062"/>
      <name val="Century Gothic"/>
      <family val="2"/>
      <charset val="186"/>
    </font>
    <font>
      <b/>
      <sz val="10"/>
      <color rgb="FF0F243E"/>
      <name val="Century Gothic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Times New Roman Baltic"/>
      <charset val="204"/>
    </font>
    <font>
      <sz val="10"/>
      <color rgb="FFFF0000"/>
      <name val="Arial"/>
      <family val="2"/>
      <charset val="186"/>
    </font>
    <font>
      <b/>
      <sz val="10"/>
      <color rgb="FFFF0000"/>
      <name val="Century Gothic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FF"/>
        <bgColor rgb="FFF2F2F2"/>
      </patternFill>
    </fill>
    <fill>
      <patternFill patternType="solid">
        <fgColor rgb="FFFF0000"/>
        <bgColor rgb="FF993300"/>
      </patternFill>
    </fill>
    <fill>
      <patternFill patternType="solid">
        <fgColor rgb="FF244062"/>
        <bgColor rgb="FF333399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medium">
        <color rgb="FF244062"/>
      </left>
      <right style="medium">
        <color rgb="FF244062"/>
      </right>
      <top style="medium">
        <color rgb="FF244062"/>
      </top>
      <bottom style="medium">
        <color rgb="FF244062"/>
      </bottom>
      <diagonal/>
    </border>
    <border>
      <left/>
      <right style="medium">
        <color rgb="FF244062"/>
      </right>
      <top/>
      <bottom/>
      <diagonal/>
    </border>
    <border>
      <left style="medium">
        <color rgb="FF244062"/>
      </left>
      <right/>
      <top style="medium">
        <color rgb="FF244062"/>
      </top>
      <bottom/>
      <diagonal/>
    </border>
    <border>
      <left/>
      <right style="medium">
        <color rgb="FF244062"/>
      </right>
      <top style="medium">
        <color rgb="FF244062"/>
      </top>
      <bottom/>
      <diagonal/>
    </border>
    <border>
      <left style="medium">
        <color rgb="FF244062"/>
      </left>
      <right/>
      <top/>
      <bottom/>
      <diagonal/>
    </border>
    <border>
      <left style="medium">
        <color rgb="FF244062"/>
      </left>
      <right/>
      <top/>
      <bottom style="medium">
        <color rgb="FF244062"/>
      </bottom>
      <diagonal/>
    </border>
    <border>
      <left/>
      <right style="medium">
        <color rgb="FF244062"/>
      </right>
      <top/>
      <bottom style="medium">
        <color rgb="FF2440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244062"/>
      </right>
      <top style="medium">
        <color auto="1"/>
      </top>
      <bottom style="medium">
        <color rgb="FF2440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244062"/>
      </left>
      <right style="thin">
        <color rgb="FF244062"/>
      </right>
      <top style="medium">
        <color rgb="FF244062"/>
      </top>
      <bottom style="medium">
        <color auto="1"/>
      </bottom>
      <diagonal/>
    </border>
    <border>
      <left style="thin">
        <color rgb="FF244062"/>
      </left>
      <right style="medium">
        <color auto="1"/>
      </right>
      <top style="medium">
        <color rgb="FF244062"/>
      </top>
      <bottom style="medium">
        <color auto="1"/>
      </bottom>
      <diagonal/>
    </border>
    <border>
      <left/>
      <right style="medium">
        <color rgb="FF244062"/>
      </right>
      <top style="medium">
        <color rgb="FF244062"/>
      </top>
      <bottom style="medium">
        <color auto="1"/>
      </bottom>
      <diagonal/>
    </border>
    <border>
      <left style="medium">
        <color rgb="FF244062"/>
      </left>
      <right style="thin">
        <color rgb="FF244062"/>
      </right>
      <top/>
      <bottom style="thin">
        <color rgb="FF244062"/>
      </bottom>
      <diagonal/>
    </border>
    <border>
      <left style="thin">
        <color rgb="FF244062"/>
      </left>
      <right style="medium">
        <color auto="1"/>
      </right>
      <top/>
      <bottom style="thin">
        <color rgb="FF244062"/>
      </bottom>
      <diagonal/>
    </border>
    <border>
      <left/>
      <right style="medium">
        <color rgb="FF244062"/>
      </right>
      <top/>
      <bottom style="thin">
        <color rgb="FF244062"/>
      </bottom>
      <diagonal/>
    </border>
    <border>
      <left style="medium">
        <color rgb="FF244062"/>
      </left>
      <right style="thin">
        <color rgb="FF244062"/>
      </right>
      <top style="thin">
        <color rgb="FF244062"/>
      </top>
      <bottom style="thin">
        <color rgb="FF244062"/>
      </bottom>
      <diagonal/>
    </border>
    <border>
      <left style="thin">
        <color rgb="FF244062"/>
      </left>
      <right style="medium">
        <color auto="1"/>
      </right>
      <top style="thin">
        <color rgb="FF244062"/>
      </top>
      <bottom style="thin">
        <color rgb="FF244062"/>
      </bottom>
      <diagonal/>
    </border>
    <border>
      <left/>
      <right style="medium">
        <color rgb="FF244062"/>
      </right>
      <top style="thin">
        <color rgb="FF244062"/>
      </top>
      <bottom style="thin">
        <color rgb="FF244062"/>
      </bottom>
      <diagonal/>
    </border>
    <border>
      <left style="medium">
        <color rgb="FF244062"/>
      </left>
      <right/>
      <top style="medium">
        <color rgb="FF244062"/>
      </top>
      <bottom style="medium">
        <color rgb="FF244062"/>
      </bottom>
      <diagonal/>
    </border>
    <border>
      <left style="medium">
        <color rgb="FF244062"/>
      </left>
      <right style="thin">
        <color rgb="FF244062"/>
      </right>
      <top style="thin">
        <color rgb="FF244062"/>
      </top>
      <bottom style="medium">
        <color rgb="FF244062"/>
      </bottom>
      <diagonal/>
    </border>
    <border>
      <left style="thin">
        <color rgb="FF244062"/>
      </left>
      <right style="medium">
        <color auto="1"/>
      </right>
      <top style="thin">
        <color rgb="FF244062"/>
      </top>
      <bottom style="medium">
        <color rgb="FF244062"/>
      </bottom>
      <diagonal/>
    </border>
    <border>
      <left/>
      <right style="medium">
        <color rgb="FF244062"/>
      </right>
      <top style="thin">
        <color rgb="FF244062"/>
      </top>
      <bottom style="medium">
        <color rgb="FF244062"/>
      </bottom>
      <diagonal/>
    </border>
    <border>
      <left/>
      <right/>
      <top/>
      <bottom style="medium">
        <color rgb="FF244062"/>
      </bottom>
      <diagonal/>
    </border>
    <border>
      <left style="medium">
        <color rgb="FF244062"/>
      </left>
      <right style="medium">
        <color rgb="FF244062"/>
      </right>
      <top/>
      <bottom style="medium">
        <color rgb="FF244062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rgb="FFFFFFFF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FFFFFF"/>
      </right>
      <top style="medium">
        <color auto="1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2060"/>
      </left>
      <right style="medium">
        <color auto="1"/>
      </right>
      <top style="medium">
        <color rgb="FF002060"/>
      </top>
      <bottom style="medium">
        <color rgb="FF002060"/>
      </bottom>
      <diagonal/>
    </border>
    <border>
      <left style="medium">
        <color auto="1"/>
      </left>
      <right style="medium">
        <color auto="1"/>
      </right>
      <top style="medium">
        <color rgb="FF002060"/>
      </top>
      <bottom style="medium">
        <color rgb="FF002060"/>
      </bottom>
      <diagonal/>
    </border>
    <border>
      <left style="medium">
        <color auto="1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2060"/>
      </right>
      <top/>
      <bottom style="medium">
        <color auto="1"/>
      </bottom>
      <diagonal/>
    </border>
    <border>
      <left style="medium">
        <color rgb="FF002060"/>
      </left>
      <right style="medium">
        <color auto="1"/>
      </right>
      <top/>
      <bottom style="medium">
        <color rgb="FF002060"/>
      </bottom>
      <diagonal/>
    </border>
    <border>
      <left style="medium">
        <color auto="1"/>
      </left>
      <right style="medium">
        <color auto="1"/>
      </right>
      <top/>
      <bottom style="medium">
        <color rgb="FF002060"/>
      </bottom>
      <diagonal/>
    </border>
    <border>
      <left style="medium">
        <color auto="1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244062"/>
      </bottom>
      <diagonal/>
    </border>
    <border>
      <left style="medium">
        <color rgb="FF244062"/>
      </left>
      <right/>
      <top style="medium">
        <color rgb="FF002060"/>
      </top>
      <bottom style="medium">
        <color rgb="FF244062"/>
      </bottom>
      <diagonal/>
    </border>
    <border>
      <left style="medium">
        <color rgb="FF244062"/>
      </left>
      <right style="medium">
        <color rgb="FF002060"/>
      </right>
      <top style="medium">
        <color rgb="FF002060"/>
      </top>
      <bottom style="medium">
        <color rgb="FF244062"/>
      </bottom>
      <diagonal/>
    </border>
    <border>
      <left style="medium">
        <color rgb="FF002060"/>
      </left>
      <right/>
      <top style="medium">
        <color rgb="FF244062"/>
      </top>
      <bottom style="medium">
        <color rgb="FF244062"/>
      </bottom>
      <diagonal/>
    </border>
    <border>
      <left style="medium">
        <color rgb="FF244062"/>
      </left>
      <right style="medium">
        <color rgb="FF002060"/>
      </right>
      <top style="medium">
        <color rgb="FF244062"/>
      </top>
      <bottom style="medium">
        <color rgb="FF244062"/>
      </bottom>
      <diagonal/>
    </border>
    <border>
      <left style="medium">
        <color rgb="FF002060"/>
      </left>
      <right/>
      <top style="medium">
        <color rgb="FF244062"/>
      </top>
      <bottom style="medium">
        <color rgb="FF002060"/>
      </bottom>
      <diagonal/>
    </border>
    <border>
      <left style="medium">
        <color rgb="FF244062"/>
      </left>
      <right/>
      <top style="medium">
        <color rgb="FF244062"/>
      </top>
      <bottom style="medium">
        <color rgb="FF002060"/>
      </bottom>
      <diagonal/>
    </border>
    <border>
      <left style="medium">
        <color rgb="FF244062"/>
      </left>
      <right style="medium">
        <color rgb="FF002060"/>
      </right>
      <top style="medium">
        <color rgb="FF244062"/>
      </top>
      <bottom style="medium">
        <color rgb="FF002060"/>
      </bottom>
      <diagonal/>
    </border>
  </borders>
  <cellStyleXfs count="4">
    <xf numFmtId="0" fontId="0" fillId="0" borderId="0"/>
    <xf numFmtId="0" fontId="13" fillId="0" borderId="0" applyBorder="0" applyProtection="0"/>
    <xf numFmtId="0" fontId="55" fillId="2" borderId="0" applyBorder="0" applyProtection="0"/>
    <xf numFmtId="0" fontId="58" fillId="0" borderId="0"/>
  </cellStyleXfs>
  <cellXfs count="2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9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4" fillId="0" borderId="0" xfId="0" applyFont="1"/>
    <xf numFmtId="0" fontId="1" fillId="0" borderId="3" xfId="0" applyFont="1" applyBorder="1"/>
    <xf numFmtId="0" fontId="1" fillId="0" borderId="4" xfId="0" applyFont="1" applyBorder="1"/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/>
    <xf numFmtId="0" fontId="1" fillId="0" borderId="6" xfId="0" applyFont="1" applyBorder="1"/>
    <xf numFmtId="0" fontId="1" fillId="0" borderId="7" xfId="0" applyFont="1" applyBorder="1"/>
    <xf numFmtId="0" fontId="16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20" fillId="0" borderId="0" xfId="0" applyFont="1"/>
    <xf numFmtId="0" fontId="17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4" borderId="9" xfId="0" applyFont="1" applyFill="1" applyBorder="1"/>
    <xf numFmtId="0" fontId="2" fillId="0" borderId="0" xfId="0" applyFont="1"/>
    <xf numFmtId="0" fontId="0" fillId="4" borderId="11" xfId="0" applyFill="1" applyBorder="1"/>
    <xf numFmtId="0" fontId="18" fillId="0" borderId="0" xfId="0" applyFont="1"/>
    <xf numFmtId="0" fontId="1" fillId="5" borderId="9" xfId="0" applyFont="1" applyFill="1" applyBorder="1"/>
    <xf numFmtId="0" fontId="1" fillId="5" borderId="13" xfId="0" applyFont="1" applyFill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1" fillId="5" borderId="11" xfId="0" applyFont="1" applyFill="1" applyBorder="1"/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8" fillId="0" borderId="0" xfId="0" applyFont="1"/>
    <xf numFmtId="0" fontId="2" fillId="0" borderId="0" xfId="0" applyFont="1" applyAlignment="1">
      <alignment horizontal="center"/>
    </xf>
    <xf numFmtId="0" fontId="25" fillId="5" borderId="14" xfId="0" applyFont="1" applyFill="1" applyBorder="1"/>
    <xf numFmtId="0" fontId="25" fillId="5" borderId="15" xfId="0" applyFont="1" applyFill="1" applyBorder="1"/>
    <xf numFmtId="0" fontId="25" fillId="5" borderId="16" xfId="0" applyFont="1" applyFill="1" applyBorder="1"/>
    <xf numFmtId="0" fontId="3" fillId="0" borderId="0" xfId="0" applyFont="1" applyAlignment="1">
      <alignment horizontal="right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1" fillId="0" borderId="22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27" xfId="0" applyFont="1" applyBorder="1"/>
    <xf numFmtId="0" fontId="1" fillId="0" borderId="1" xfId="0" applyFont="1" applyBorder="1" applyAlignment="1">
      <alignment horizontal="center"/>
    </xf>
    <xf numFmtId="0" fontId="20" fillId="0" borderId="5" xfId="0" applyFont="1" applyBorder="1" applyAlignment="1">
      <alignment horizontal="left" vertical="center"/>
    </xf>
    <xf numFmtId="0" fontId="1" fillId="0" borderId="28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5" fillId="0" borderId="0" xfId="0" applyFont="1"/>
    <xf numFmtId="0" fontId="8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8" fillId="0" borderId="0" xfId="0" applyFont="1" applyAlignment="1">
      <alignment horizontal="center" vertical="center"/>
    </xf>
    <xf numFmtId="0" fontId="27" fillId="0" borderId="0" xfId="0" applyFont="1" applyAlignment="1">
      <alignment wrapText="1"/>
    </xf>
    <xf numFmtId="0" fontId="39" fillId="3" borderId="0" xfId="0" applyFont="1" applyFill="1" applyAlignment="1">
      <alignment horizontal="center"/>
    </xf>
    <xf numFmtId="0" fontId="40" fillId="5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2" fillId="0" borderId="0" xfId="0" applyFont="1"/>
    <xf numFmtId="0" fontId="25" fillId="3" borderId="0" xfId="0" applyFont="1" applyFill="1" applyAlignment="1">
      <alignment horizontal="center" vertical="center"/>
    </xf>
    <xf numFmtId="0" fontId="43" fillId="0" borderId="0" xfId="0" applyFont="1"/>
    <xf numFmtId="0" fontId="46" fillId="0" borderId="0" xfId="0" applyFont="1" applyAlignment="1">
      <alignment horizontal="center"/>
    </xf>
    <xf numFmtId="0" fontId="47" fillId="0" borderId="0" xfId="0" applyFont="1"/>
    <xf numFmtId="0" fontId="20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20" fillId="0" borderId="35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wrapText="1"/>
    </xf>
    <xf numFmtId="0" fontId="49" fillId="0" borderId="0" xfId="0" applyFont="1"/>
    <xf numFmtId="0" fontId="20" fillId="0" borderId="41" xfId="0" applyFont="1" applyBorder="1" applyAlignment="1">
      <alignment horizontal="center"/>
    </xf>
    <xf numFmtId="0" fontId="50" fillId="0" borderId="42" xfId="0" applyFont="1" applyBorder="1" applyAlignment="1">
      <alignment horizontal="left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20" fillId="0" borderId="47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left"/>
    </xf>
    <xf numFmtId="0" fontId="20" fillId="0" borderId="43" xfId="0" applyFont="1" applyBorder="1" applyAlignment="1">
      <alignment horizontal="center" wrapText="1"/>
    </xf>
    <xf numFmtId="0" fontId="14" fillId="3" borderId="0" xfId="0" applyFont="1" applyFill="1"/>
    <xf numFmtId="0" fontId="52" fillId="0" borderId="0" xfId="0" applyFont="1"/>
    <xf numFmtId="0" fontId="17" fillId="0" borderId="0" xfId="0" applyFont="1"/>
    <xf numFmtId="0" fontId="8" fillId="0" borderId="48" xfId="0" applyFont="1" applyBorder="1" applyAlignment="1">
      <alignment horizontal="left"/>
    </xf>
    <xf numFmtId="0" fontId="20" fillId="0" borderId="49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48" fillId="0" borderId="51" xfId="0" applyFont="1" applyBorder="1" applyAlignment="1">
      <alignment horizontal="center" wrapText="1"/>
    </xf>
    <xf numFmtId="0" fontId="20" fillId="0" borderId="52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/>
    <xf numFmtId="0" fontId="53" fillId="0" borderId="44" xfId="1" applyFont="1" applyBorder="1" applyAlignment="1" applyProtection="1">
      <alignment horizontal="left"/>
    </xf>
    <xf numFmtId="0" fontId="54" fillId="0" borderId="0" xfId="1" applyFont="1" applyBorder="1" applyAlignment="1" applyProtection="1">
      <alignment horizontal="left"/>
    </xf>
    <xf numFmtId="0" fontId="44" fillId="0" borderId="57" xfId="0" applyFont="1" applyBorder="1" applyAlignment="1">
      <alignment wrapText="1"/>
    </xf>
    <xf numFmtId="0" fontId="25" fillId="5" borderId="58" xfId="2" applyFont="1" applyFill="1" applyBorder="1" applyAlignment="1" applyProtection="1">
      <alignment horizontal="center" vertical="center"/>
    </xf>
    <xf numFmtId="0" fontId="25" fillId="5" borderId="59" xfId="2" applyFont="1" applyFill="1" applyBorder="1" applyAlignment="1" applyProtection="1">
      <alignment horizontal="center" vertical="center" wrapText="1"/>
    </xf>
    <xf numFmtId="0" fontId="25" fillId="5" borderId="59" xfId="2" applyFont="1" applyFill="1" applyBorder="1" applyAlignment="1" applyProtection="1">
      <alignment horizontal="center" vertical="center" wrapText="1"/>
      <protection locked="0"/>
    </xf>
    <xf numFmtId="0" fontId="25" fillId="5" borderId="43" xfId="2" applyFont="1" applyFill="1" applyBorder="1" applyAlignment="1" applyProtection="1">
      <alignment horizontal="center" vertical="center" wrapText="1"/>
    </xf>
    <xf numFmtId="0" fontId="21" fillId="0" borderId="44" xfId="0" applyFont="1" applyBorder="1" applyAlignment="1">
      <alignment horizontal="left"/>
    </xf>
    <xf numFmtId="0" fontId="21" fillId="0" borderId="44" xfId="0" applyFont="1" applyBorder="1" applyAlignment="1">
      <alignment horizontal="center"/>
    </xf>
    <xf numFmtId="0" fontId="21" fillId="0" borderId="44" xfId="0" applyFont="1" applyBorder="1"/>
    <xf numFmtId="0" fontId="56" fillId="0" borderId="44" xfId="1" applyFont="1" applyBorder="1" applyProtection="1"/>
    <xf numFmtId="0" fontId="44" fillId="0" borderId="0" xfId="0" applyFont="1" applyAlignment="1">
      <alignment wrapText="1"/>
    </xf>
    <xf numFmtId="0" fontId="54" fillId="0" borderId="0" xfId="1" applyFont="1" applyBorder="1" applyProtection="1"/>
    <xf numFmtId="0" fontId="25" fillId="5" borderId="60" xfId="0" applyFont="1" applyFill="1" applyBorder="1" applyAlignment="1">
      <alignment horizontal="center" vertical="center" wrapText="1"/>
    </xf>
    <xf numFmtId="0" fontId="25" fillId="5" borderId="61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57" fillId="3" borderId="0" xfId="0" applyFont="1" applyFill="1" applyAlignment="1">
      <alignment horizontal="center"/>
    </xf>
    <xf numFmtId="0" fontId="59" fillId="0" borderId="0" xfId="0" applyFont="1"/>
    <xf numFmtId="0" fontId="60" fillId="0" borderId="0" xfId="0" applyFont="1" applyAlignment="1">
      <alignment horizontal="center"/>
    </xf>
    <xf numFmtId="0" fontId="1" fillId="0" borderId="66" xfId="0" applyFont="1" applyBorder="1"/>
    <xf numFmtId="0" fontId="1" fillId="0" borderId="67" xfId="0" applyFont="1" applyBorder="1" applyAlignment="1">
      <alignment horizontal="left"/>
    </xf>
    <xf numFmtId="0" fontId="1" fillId="0" borderId="67" xfId="0" applyFont="1" applyBorder="1" applyAlignment="1">
      <alignment horizontal="center"/>
    </xf>
    <xf numFmtId="0" fontId="1" fillId="0" borderId="67" xfId="0" applyFont="1" applyBorder="1"/>
    <xf numFmtId="0" fontId="1" fillId="0" borderId="68" xfId="0" applyFont="1" applyBorder="1"/>
    <xf numFmtId="0" fontId="3" fillId="6" borderId="0" xfId="0" applyFont="1" applyFill="1"/>
    <xf numFmtId="0" fontId="61" fillId="6" borderId="0" xfId="0" applyFont="1" applyFill="1"/>
    <xf numFmtId="0" fontId="18" fillId="6" borderId="0" xfId="0" applyFont="1" applyFill="1"/>
    <xf numFmtId="0" fontId="62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62" fillId="6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2" fillId="0" borderId="0" xfId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1" fillId="0" borderId="8" xfId="0" applyFont="1" applyBorder="1" applyAlignment="1">
      <alignment horizontal="justify" wrapText="1"/>
    </xf>
    <xf numFmtId="0" fontId="15" fillId="0" borderId="69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70" xfId="0" applyFont="1" applyBorder="1" applyAlignment="1">
      <alignment horizontal="center" vertical="top"/>
    </xf>
    <xf numFmtId="0" fontId="15" fillId="0" borderId="71" xfId="0" applyFont="1" applyBorder="1" applyAlignment="1">
      <alignment horizontal="center" vertical="top"/>
    </xf>
    <xf numFmtId="0" fontId="15" fillId="0" borderId="72" xfId="0" applyFont="1" applyBorder="1" applyAlignment="1">
      <alignment horizontal="center" vertical="top"/>
    </xf>
    <xf numFmtId="0" fontId="15" fillId="0" borderId="73" xfId="0" applyFont="1" applyBorder="1" applyAlignment="1">
      <alignment horizontal="center" vertical="top"/>
    </xf>
    <xf numFmtId="0" fontId="21" fillId="0" borderId="12" xfId="0" applyFont="1" applyBorder="1" applyAlignment="1">
      <alignment horizontal="justify" wrapText="1"/>
    </xf>
    <xf numFmtId="0" fontId="9" fillId="0" borderId="0" xfId="0" applyFont="1" applyAlignment="1">
      <alignment horizontal="left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10" xfId="1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7" fillId="5" borderId="8" xfId="1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40" fillId="5" borderId="9" xfId="0" applyFont="1" applyFill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textRotation="90" wrapText="1"/>
    </xf>
    <xf numFmtId="0" fontId="40" fillId="5" borderId="31" xfId="0" applyFont="1" applyFill="1" applyBorder="1" applyAlignment="1">
      <alignment horizontal="center" textRotation="90" wrapText="1"/>
    </xf>
    <xf numFmtId="0" fontId="45" fillId="5" borderId="9" xfId="1" applyFont="1" applyFill="1" applyBorder="1" applyAlignment="1" applyProtection="1">
      <alignment horizontal="center" vertical="center" textRotation="90" wrapText="1"/>
    </xf>
    <xf numFmtId="0" fontId="37" fillId="5" borderId="32" xfId="1" applyFont="1" applyFill="1" applyBorder="1" applyAlignment="1" applyProtection="1">
      <alignment horizontal="center" vertical="center" textRotation="90" wrapText="1"/>
    </xf>
    <xf numFmtId="0" fontId="42" fillId="0" borderId="0" xfId="0" applyFont="1" applyAlignment="1">
      <alignment horizontal="center"/>
    </xf>
    <xf numFmtId="0" fontId="20" fillId="0" borderId="34" xfId="0" applyFont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</cellXfs>
  <cellStyles count="4">
    <cellStyle name="Excel Built-in Good" xfId="2" xr:uid="{00000000-0005-0000-0000-000000000000}"/>
    <cellStyle name="Hyperlink" xfId="1" builtinId="8"/>
    <cellStyle name="Normal" xfId="0" builtinId="0"/>
    <cellStyle name="Normal 2" xfId="3" xr:uid="{00000000-0005-0000-0000-000003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D0D0D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F243E"/>
      <rgbColor rgb="FF10243E"/>
      <rgbColor rgb="FF993300"/>
      <rgbColor rgb="FF993366"/>
      <rgbColor rgb="FF333399"/>
      <rgbColor rgb="FF24406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111600</xdr:colOff>
      <xdr:row>0</xdr:row>
      <xdr:rowOff>0</xdr:rowOff>
    </xdr:from>
    <xdr:to>
      <xdr:col>3</xdr:col>
      <xdr:colOff>281520</xdr:colOff>
      <xdr:row>4</xdr:row>
      <xdr:rowOff>155520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b="15189"/>
        <a:stretch/>
      </xdr:blipFill>
      <xdr:spPr>
        <a:xfrm>
          <a:off x="111600" y="0"/>
          <a:ext cx="3111120" cy="87912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19</xdr:col>
      <xdr:colOff>94680</xdr:colOff>
      <xdr:row>11</xdr:row>
      <xdr:rowOff>720</xdr:rowOff>
    </xdr:from>
    <xdr:to>
      <xdr:col>19</xdr:col>
      <xdr:colOff>2341080</xdr:colOff>
      <xdr:row>11</xdr:row>
      <xdr:rowOff>14040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11493360" y="2070000"/>
          <a:ext cx="2246400" cy="13320"/>
        </a:xfrm>
        <a:prstGeom prst="line">
          <a:avLst/>
        </a:prstGeom>
        <a:ln w="38160">
          <a:solidFill>
            <a:srgbClr val="0000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trukme.l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418"/>
  <sheetViews>
    <sheetView showGridLines="0" tabSelected="1" topLeftCell="A33" zoomScale="70" zoomScaleNormal="70" workbookViewId="0">
      <selection activeCell="F51" sqref="F51"/>
    </sheetView>
  </sheetViews>
  <sheetFormatPr defaultColWidth="9.140625" defaultRowHeight="14.25" outlineLevelRow="1"/>
  <cols>
    <col min="1" max="1" width="3.42578125" style="1" customWidth="1"/>
    <col min="2" max="2" width="7.42578125" style="1" customWidth="1"/>
    <col min="3" max="3" width="30.85546875" style="2" customWidth="1"/>
    <col min="4" max="4" width="20.5703125" style="3" customWidth="1"/>
    <col min="5" max="5" width="7.42578125" style="1" customWidth="1"/>
    <col min="6" max="6" width="9.85546875" style="1" customWidth="1"/>
    <col min="7" max="7" width="10.28515625" style="1" customWidth="1"/>
    <col min="8" max="8" width="9.5703125" style="1" customWidth="1"/>
    <col min="9" max="9" width="3.85546875" style="1" customWidth="1"/>
    <col min="10" max="10" width="4.5703125" style="1" customWidth="1"/>
    <col min="11" max="11" width="4.140625" style="1" customWidth="1"/>
    <col min="12" max="12" width="5.28515625" style="1" customWidth="1"/>
    <col min="13" max="13" width="3.85546875" style="1" customWidth="1"/>
    <col min="14" max="14" width="4.42578125" style="1" customWidth="1"/>
    <col min="15" max="15" width="4.28515625" style="1" customWidth="1"/>
    <col min="16" max="16" width="5.7109375" style="1" customWidth="1"/>
    <col min="17" max="17" width="15.85546875" style="1" customWidth="1"/>
    <col min="18" max="18" width="7.28515625" style="1" customWidth="1"/>
    <col min="19" max="19" width="2.85546875" style="1" customWidth="1"/>
    <col min="20" max="20" width="40.28515625" style="1" customWidth="1"/>
    <col min="21" max="21" width="9.140625" style="3"/>
    <col min="22" max="22" width="4.42578125" style="1" hidden="1" customWidth="1"/>
    <col min="23" max="23" width="10.7109375" style="4" customWidth="1"/>
    <col min="24" max="24" width="10.7109375" style="5" customWidth="1"/>
    <col min="25" max="25" width="9.42578125" style="5" customWidth="1"/>
    <col min="26" max="29" width="7.140625" style="5" customWidth="1"/>
    <col min="30" max="30" width="9.85546875" style="5" customWidth="1"/>
    <col min="31" max="31" width="10.28515625" style="5" customWidth="1"/>
    <col min="32" max="32" width="9.140625" style="5"/>
    <col min="33" max="33" width="8.5703125" style="6" customWidth="1"/>
    <col min="34" max="34" width="8.140625" style="6" customWidth="1"/>
    <col min="35" max="35" width="7.140625" style="7" customWidth="1"/>
    <col min="36" max="36" width="5.85546875" style="7" customWidth="1"/>
    <col min="37" max="37" width="7.85546875" style="7" customWidth="1"/>
    <col min="38" max="38" width="7.7109375" style="164" hidden="1" customWidth="1"/>
    <col min="39" max="39" width="8.28515625" style="164" hidden="1" customWidth="1"/>
    <col min="40" max="40" width="9.85546875" style="7" customWidth="1"/>
    <col min="41" max="41" width="9.140625" style="7"/>
    <col min="42" max="42" width="9.140625" style="6"/>
    <col min="43" max="43" width="5.5703125" style="6" customWidth="1"/>
    <col min="44" max="44" width="8.140625" style="6" customWidth="1"/>
    <col min="45" max="45" width="16" style="6" customWidth="1"/>
    <col min="46" max="46" width="11.140625" style="6" customWidth="1"/>
    <col min="47" max="47" width="18.5703125" style="4" customWidth="1"/>
    <col min="48" max="48" width="4.28515625" style="4" customWidth="1"/>
    <col min="49" max="49" width="6.28515625" style="4" customWidth="1"/>
    <col min="50" max="50" width="7.28515625" style="4" customWidth="1"/>
    <col min="51" max="51" width="6.5703125" style="4" customWidth="1"/>
    <col min="52" max="52" width="6.42578125" style="4" customWidth="1"/>
    <col min="53" max="53" width="7.140625" style="4" customWidth="1"/>
    <col min="54" max="54" width="5.85546875" style="4" customWidth="1"/>
    <col min="55" max="55" width="7.85546875" style="4" customWidth="1"/>
    <col min="56" max="56" width="7.7109375" style="4" customWidth="1"/>
    <col min="57" max="57" width="8.5703125" style="4" customWidth="1"/>
    <col min="58" max="58" width="9.85546875" style="4" customWidth="1"/>
    <col min="59" max="60" width="9.140625" style="4"/>
    <col min="61" max="1025" width="9.140625" style="1"/>
  </cols>
  <sheetData>
    <row r="1" spans="1:39">
      <c r="C1" s="8"/>
      <c r="AM1" s="165" t="s">
        <v>0</v>
      </c>
    </row>
    <row r="2" spans="1:39">
      <c r="C2" s="8"/>
      <c r="AM2" s="165" t="s">
        <v>1</v>
      </c>
    </row>
    <row r="3" spans="1:39">
      <c r="C3" s="8"/>
      <c r="AM3" s="165" t="s">
        <v>2</v>
      </c>
    </row>
    <row r="4" spans="1:39">
      <c r="C4" s="8"/>
      <c r="AM4" s="165" t="s">
        <v>3</v>
      </c>
    </row>
    <row r="5" spans="1:39" outlineLevel="1">
      <c r="C5" s="8"/>
      <c r="AM5" s="165" t="s">
        <v>4</v>
      </c>
    </row>
    <row r="6" spans="1:39" ht="14.25" customHeight="1" outlineLevel="1">
      <c r="B6" s="170" t="s">
        <v>5</v>
      </c>
      <c r="C6" s="170"/>
      <c r="D6" s="170"/>
      <c r="E6" s="170"/>
      <c r="F6" s="170"/>
      <c r="G6" s="170"/>
      <c r="H6" s="170"/>
      <c r="I6" s="170"/>
      <c r="J6" s="170"/>
      <c r="AM6" s="165" t="s">
        <v>6</v>
      </c>
    </row>
    <row r="7" spans="1:39" outlineLevel="1">
      <c r="B7" s="170"/>
      <c r="C7" s="170"/>
      <c r="D7" s="170"/>
      <c r="E7" s="170"/>
      <c r="F7" s="170"/>
      <c r="G7" s="170"/>
      <c r="H7" s="170"/>
      <c r="I7" s="170"/>
      <c r="J7" s="170"/>
      <c r="AM7" s="165" t="s">
        <v>7</v>
      </c>
    </row>
    <row r="8" spans="1:39" outlineLevel="1">
      <c r="B8" s="170"/>
      <c r="C8" s="170"/>
      <c r="D8" s="170"/>
      <c r="E8" s="170"/>
      <c r="F8" s="170"/>
      <c r="G8" s="170"/>
      <c r="H8" s="170"/>
      <c r="I8" s="170"/>
      <c r="J8" s="170"/>
      <c r="AM8" s="165" t="s">
        <v>8</v>
      </c>
    </row>
    <row r="9" spans="1:39" outlineLevel="1">
      <c r="B9" s="9"/>
      <c r="C9" s="10"/>
      <c r="D9" s="9"/>
      <c r="E9" s="9"/>
      <c r="F9" s="9"/>
      <c r="G9" s="9"/>
      <c r="H9" s="9"/>
      <c r="I9" s="9"/>
      <c r="J9" s="9"/>
      <c r="S9" s="171"/>
      <c r="T9" s="171"/>
      <c r="AM9" s="165" t="s">
        <v>9</v>
      </c>
    </row>
    <row r="10" spans="1:39" ht="16.5" outlineLevel="1">
      <c r="B10" s="11" t="s">
        <v>10</v>
      </c>
      <c r="C10" s="11"/>
      <c r="D10" s="12"/>
      <c r="E10" s="13"/>
      <c r="F10" s="13"/>
      <c r="G10" s="13"/>
      <c r="H10" s="13"/>
      <c r="I10" s="13"/>
      <c r="J10" s="13"/>
      <c r="K10" s="13"/>
      <c r="L10" s="13"/>
      <c r="N10" s="13"/>
      <c r="O10" s="13"/>
      <c r="P10" s="13"/>
      <c r="S10" s="172" t="s">
        <v>11</v>
      </c>
      <c r="T10" s="172"/>
      <c r="Z10" s="14"/>
      <c r="AA10" s="14"/>
      <c r="AB10" s="14"/>
      <c r="AC10" s="14"/>
      <c r="AD10" s="14"/>
      <c r="AE10" s="14"/>
      <c r="AF10" s="14"/>
      <c r="AM10" s="165" t="s">
        <v>12</v>
      </c>
    </row>
    <row r="11" spans="1:39" ht="17.45" customHeight="1" outlineLevel="1">
      <c r="A11" s="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Q11" s="174" t="s">
        <v>13</v>
      </c>
      <c r="R11" s="174"/>
      <c r="S11" s="15"/>
      <c r="T11" s="16"/>
      <c r="U11" s="17" t="s">
        <v>14</v>
      </c>
      <c r="V11" s="18"/>
      <c r="Z11" s="14"/>
      <c r="AA11" s="14"/>
      <c r="AB11" s="14"/>
      <c r="AD11" s="14"/>
      <c r="AE11" s="14"/>
      <c r="AF11" s="14"/>
      <c r="AM11" s="165" t="s">
        <v>15</v>
      </c>
    </row>
    <row r="12" spans="1:39" ht="17.45" customHeight="1" outlineLevel="1">
      <c r="A12" s="2"/>
      <c r="B12" s="19"/>
      <c r="C12" s="20"/>
      <c r="D12" s="19"/>
      <c r="E12" s="21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174"/>
      <c r="R12" s="174"/>
      <c r="S12" s="22"/>
      <c r="T12" s="23"/>
      <c r="U12" s="18" t="s">
        <v>16</v>
      </c>
      <c r="V12" s="18"/>
      <c r="W12" s="24"/>
      <c r="X12" s="25"/>
      <c r="Z12" s="175"/>
      <c r="AA12" s="175"/>
      <c r="AB12" s="26"/>
      <c r="AD12" s="14"/>
      <c r="AE12" s="14"/>
      <c r="AF12" s="14"/>
    </row>
    <row r="13" spans="1:39" ht="17.45" customHeight="1" outlineLevel="1">
      <c r="A13" s="2"/>
      <c r="B13" s="176" t="s">
        <v>17</v>
      </c>
      <c r="C13" s="176"/>
      <c r="D13" s="176"/>
      <c r="E13" s="176"/>
      <c r="F13" s="176"/>
      <c r="G13" s="176"/>
      <c r="H13" s="176"/>
      <c r="I13" s="176"/>
      <c r="J13" s="176"/>
      <c r="K13" s="13"/>
      <c r="L13" s="13"/>
      <c r="M13" s="13"/>
      <c r="N13" s="13"/>
      <c r="O13" s="13"/>
      <c r="Q13" s="27"/>
      <c r="R13" s="27"/>
      <c r="T13" s="28" t="s">
        <v>18</v>
      </c>
      <c r="U13" s="29"/>
      <c r="V13"/>
      <c r="W13" s="24"/>
      <c r="X13" s="25"/>
      <c r="Z13" s="30"/>
      <c r="AA13" s="30"/>
      <c r="AB13" s="26"/>
      <c r="AD13" s="14"/>
      <c r="AE13" s="14"/>
      <c r="AF13" s="14"/>
    </row>
    <row r="14" spans="1:39" ht="17.45" customHeight="1" outlineLevel="1">
      <c r="A14" s="2"/>
      <c r="B14" s="177"/>
      <c r="C14" s="178"/>
      <c r="D14" s="178"/>
      <c r="E14" s="178"/>
      <c r="F14" s="178"/>
      <c r="G14" s="178"/>
      <c r="H14" s="178"/>
      <c r="I14" s="178"/>
      <c r="J14" s="178"/>
      <c r="K14" s="179"/>
      <c r="L14" s="13"/>
      <c r="M14" s="13"/>
      <c r="N14" s="13"/>
      <c r="O14" s="13"/>
      <c r="P14" s="13"/>
      <c r="S14" s="31" t="s">
        <v>19</v>
      </c>
      <c r="W14" s="32"/>
      <c r="X14" s="25"/>
      <c r="Y14" s="33"/>
      <c r="AB14" s="33"/>
      <c r="AD14" s="14"/>
      <c r="AE14" s="14"/>
      <c r="AF14" s="14"/>
    </row>
    <row r="15" spans="1:39" ht="17.45" customHeight="1" outlineLevel="1">
      <c r="A15" s="2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V15" s="34"/>
      <c r="W15" s="32"/>
      <c r="X15" s="25"/>
      <c r="Y15" s="35"/>
      <c r="AA15" s="14"/>
      <c r="AB15" s="36"/>
      <c r="AD15" s="14"/>
      <c r="AE15" s="14"/>
      <c r="AF15" s="14"/>
    </row>
    <row r="16" spans="1:39" ht="27" customHeight="1" outlineLevel="1">
      <c r="A16" s="2"/>
      <c r="B16" s="18" t="s">
        <v>20</v>
      </c>
      <c r="C16" s="20"/>
      <c r="D16" s="19"/>
      <c r="E16" s="19"/>
      <c r="F16" s="19"/>
      <c r="G16" s="19"/>
      <c r="H16" s="19"/>
      <c r="I16" s="19"/>
      <c r="J16" s="19"/>
      <c r="K16" s="19"/>
      <c r="S16" s="37"/>
      <c r="T16" s="181" t="s">
        <v>21</v>
      </c>
      <c r="U16" s="181"/>
      <c r="V16" s="34"/>
      <c r="W16" s="32"/>
      <c r="X16" s="25"/>
      <c r="Z16" s="175"/>
      <c r="AA16" s="175"/>
      <c r="AB16" s="26"/>
      <c r="AD16" s="14"/>
      <c r="AE16" s="14"/>
      <c r="AF16" s="14"/>
    </row>
    <row r="17" spans="2:41" ht="17.25" customHeight="1" outlineLevel="1">
      <c r="B17" s="159"/>
      <c r="C17" s="160"/>
      <c r="D17" s="161"/>
      <c r="E17" s="162"/>
      <c r="F17" s="162"/>
      <c r="G17" s="162"/>
      <c r="H17" s="162"/>
      <c r="I17" s="162"/>
      <c r="J17" s="162"/>
      <c r="K17" s="163"/>
      <c r="L17" s="21"/>
      <c r="M17" s="13"/>
      <c r="N17" s="13"/>
      <c r="O17" s="21"/>
      <c r="P17" s="21"/>
      <c r="Q17" s="38"/>
      <c r="R17" s="38"/>
      <c r="S17" s="39"/>
      <c r="T17" s="181"/>
      <c r="U17" s="181"/>
      <c r="V17" s="34"/>
      <c r="W17" s="40"/>
      <c r="X17" s="14"/>
      <c r="Y17" s="14"/>
    </row>
    <row r="18" spans="2:41" ht="14.25" customHeight="1" outlineLevel="1">
      <c r="B18" s="182"/>
      <c r="C18" s="183"/>
      <c r="D18" s="183"/>
      <c r="E18" s="183"/>
      <c r="F18" s="183"/>
      <c r="G18" s="183"/>
      <c r="H18" s="183"/>
      <c r="I18" s="183"/>
      <c r="J18" s="183"/>
      <c r="K18" s="184"/>
      <c r="S18" s="41"/>
      <c r="T18" s="188" t="s">
        <v>22</v>
      </c>
      <c r="U18" s="188"/>
    </row>
    <row r="19" spans="2:41" ht="16.5" outlineLevel="1">
      <c r="B19" s="182"/>
      <c r="C19" s="183"/>
      <c r="D19" s="183"/>
      <c r="E19" s="183"/>
      <c r="F19" s="183"/>
      <c r="G19" s="183"/>
      <c r="H19" s="183"/>
      <c r="I19" s="183"/>
      <c r="J19" s="183"/>
      <c r="K19" s="184"/>
      <c r="Q19" s="38"/>
      <c r="R19" s="38"/>
      <c r="S19" s="42"/>
      <c r="T19" s="188"/>
      <c r="U19" s="188"/>
      <c r="V19" s="43"/>
      <c r="W19" s="44"/>
      <c r="X19" s="45"/>
      <c r="Y19" s="14"/>
      <c r="AO19" s="7">
        <v>1</v>
      </c>
    </row>
    <row r="20" spans="2:41" ht="16.5" outlineLevel="1">
      <c r="B20" s="182"/>
      <c r="C20" s="183"/>
      <c r="D20" s="183"/>
      <c r="E20" s="183"/>
      <c r="F20" s="183"/>
      <c r="G20" s="183"/>
      <c r="H20" s="183"/>
      <c r="I20" s="183"/>
      <c r="J20" s="183"/>
      <c r="K20" s="184"/>
      <c r="Q20" s="38"/>
      <c r="R20" s="38"/>
      <c r="S20" s="46"/>
      <c r="T20" s="188"/>
      <c r="U20" s="188"/>
      <c r="V20" s="43"/>
      <c r="W20" s="44"/>
      <c r="X20" s="45"/>
      <c r="Y20" s="14"/>
      <c r="AO20" s="7">
        <v>1.5</v>
      </c>
    </row>
    <row r="21" spans="2:41" ht="16.5" outlineLevel="1">
      <c r="B21" s="185"/>
      <c r="C21" s="186"/>
      <c r="D21" s="186"/>
      <c r="E21" s="186"/>
      <c r="F21" s="186"/>
      <c r="G21" s="186"/>
      <c r="H21" s="186"/>
      <c r="I21" s="186"/>
      <c r="J21" s="186"/>
      <c r="K21" s="187"/>
      <c r="Q21" s="38"/>
      <c r="R21" s="38"/>
      <c r="Y21" s="14"/>
      <c r="AO21" s="7">
        <v>2.2000000000000002</v>
      </c>
    </row>
    <row r="22" spans="2:41" ht="16.5" outlineLevel="1">
      <c r="B22" s="47"/>
      <c r="C22" s="48"/>
      <c r="D22" s="47"/>
      <c r="E22" s="47"/>
      <c r="F22" s="47"/>
      <c r="G22" s="47"/>
      <c r="H22" s="47"/>
      <c r="I22" s="47"/>
      <c r="J22" s="47"/>
      <c r="K22" s="47"/>
      <c r="Q22" s="38"/>
      <c r="R22" s="38"/>
      <c r="S22" s="49" t="s">
        <v>23</v>
      </c>
      <c r="Y22" s="14"/>
    </row>
    <row r="23" spans="2:41" ht="16.5" outlineLevel="1">
      <c r="B23" s="189" t="s">
        <v>24</v>
      </c>
      <c r="C23" s="189"/>
      <c r="D23" s="189"/>
      <c r="E23" s="13"/>
      <c r="F23" s="13"/>
      <c r="G23" s="13"/>
      <c r="H23" s="13"/>
      <c r="Q23" s="50"/>
      <c r="R23" s="50"/>
      <c r="S23" s="51" t="s">
        <v>25</v>
      </c>
      <c r="T23" s="52"/>
      <c r="U23" s="53" t="s">
        <v>26</v>
      </c>
      <c r="V23" s="43"/>
      <c r="W23" s="54"/>
    </row>
    <row r="24" spans="2:41" ht="16.5" outlineLevel="1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Q24" s="3"/>
      <c r="R24" s="3"/>
      <c r="S24" s="55" t="s">
        <v>27</v>
      </c>
      <c r="T24" s="56"/>
      <c r="U24" s="57" t="s">
        <v>200</v>
      </c>
      <c r="X24" s="58"/>
      <c r="Y24" s="58"/>
    </row>
    <row r="25" spans="2:41" ht="16.5" outlineLevel="1">
      <c r="C25" s="8"/>
      <c r="D25" s="1"/>
      <c r="E25" s="13"/>
      <c r="F25" s="13"/>
      <c r="G25" s="13"/>
      <c r="H25" s="13"/>
      <c r="I25" s="19"/>
      <c r="J25" s="19"/>
      <c r="K25" s="19"/>
      <c r="L25" s="19"/>
      <c r="M25" s="19"/>
      <c r="N25" s="19"/>
      <c r="O25" s="19"/>
      <c r="P25" s="19"/>
      <c r="S25" s="59" t="s">
        <v>29</v>
      </c>
      <c r="T25" s="60"/>
      <c r="U25" s="61" t="s">
        <v>201</v>
      </c>
      <c r="X25" s="58"/>
      <c r="Y25" s="62"/>
      <c r="Z25" s="63"/>
    </row>
    <row r="26" spans="2:41" ht="16.5" outlineLevel="1">
      <c r="B26" s="189" t="s">
        <v>31</v>
      </c>
      <c r="C26" s="189"/>
      <c r="D26" s="189"/>
      <c r="E26" s="13"/>
      <c r="F26" s="13"/>
      <c r="G26" s="13"/>
      <c r="H26" s="13"/>
      <c r="I26" s="19"/>
      <c r="J26" s="19"/>
      <c r="K26" s="19"/>
      <c r="L26" s="19"/>
      <c r="M26" s="19"/>
      <c r="N26" s="19"/>
      <c r="O26" s="19"/>
      <c r="P26" s="19"/>
      <c r="S26" s="59" t="s">
        <v>32</v>
      </c>
      <c r="T26" s="60"/>
      <c r="U26" s="64" t="s">
        <v>201</v>
      </c>
      <c r="X26" s="58"/>
      <c r="Y26" s="62"/>
      <c r="Z26" s="63"/>
    </row>
    <row r="27" spans="2:41" ht="16.5" outlineLevel="1">
      <c r="B27" s="190"/>
      <c r="C27" s="191"/>
      <c r="D27" s="191"/>
      <c r="E27" s="191"/>
      <c r="F27" s="191"/>
      <c r="G27" s="191"/>
      <c r="H27" s="191"/>
      <c r="I27" s="191"/>
      <c r="J27" s="191"/>
      <c r="K27" s="192"/>
      <c r="L27" s="19"/>
      <c r="S27" s="59" t="s">
        <v>33</v>
      </c>
      <c r="T27" s="60"/>
      <c r="U27" s="64" t="s">
        <v>201</v>
      </c>
      <c r="W27" s="65"/>
      <c r="X27" s="58"/>
      <c r="Y27" s="62"/>
      <c r="Z27" s="63"/>
    </row>
    <row r="28" spans="2:41" ht="16.5" outlineLevel="1">
      <c r="B28" s="193"/>
      <c r="C28" s="194"/>
      <c r="D28" s="194"/>
      <c r="E28" s="194"/>
      <c r="F28" s="194"/>
      <c r="G28" s="194"/>
      <c r="H28" s="194"/>
      <c r="I28" s="194"/>
      <c r="J28" s="194"/>
      <c r="K28" s="195"/>
      <c r="L28" s="19"/>
      <c r="M28" s="19"/>
      <c r="N28" s="19"/>
      <c r="O28" s="19"/>
      <c r="P28" s="19"/>
      <c r="S28" s="66" t="s">
        <v>34</v>
      </c>
      <c r="T28" s="67"/>
      <c r="U28" s="64" t="s">
        <v>200</v>
      </c>
      <c r="W28" s="65"/>
      <c r="X28" s="58"/>
      <c r="Y28" s="62"/>
      <c r="Z28" s="63"/>
    </row>
    <row r="29" spans="2:41" ht="16.5" outlineLevel="1">
      <c r="B29" s="193"/>
      <c r="C29" s="194"/>
      <c r="D29" s="194"/>
      <c r="E29" s="194"/>
      <c r="F29" s="194"/>
      <c r="G29" s="194"/>
      <c r="H29" s="194"/>
      <c r="I29" s="194"/>
      <c r="J29" s="194"/>
      <c r="K29" s="195"/>
      <c r="L29" s="19"/>
      <c r="M29" s="19"/>
      <c r="N29" s="19"/>
      <c r="O29" s="19"/>
      <c r="P29" s="19"/>
      <c r="S29" s="68" t="s">
        <v>35</v>
      </c>
      <c r="T29" s="69"/>
      <c r="U29" s="70" t="s">
        <v>36</v>
      </c>
      <c r="V29" s="71"/>
      <c r="W29" s="72"/>
      <c r="X29" s="14"/>
      <c r="Y29" s="14"/>
      <c r="Z29" s="14"/>
    </row>
    <row r="30" spans="2:41" ht="17.25" customHeight="1" outlineLevel="1">
      <c r="B30" s="196"/>
      <c r="C30" s="197"/>
      <c r="D30" s="197"/>
      <c r="E30" s="197"/>
      <c r="F30" s="197"/>
      <c r="G30" s="197"/>
      <c r="H30" s="197"/>
      <c r="I30" s="197"/>
      <c r="J30" s="197"/>
      <c r="K30" s="198"/>
      <c r="L30" s="19"/>
      <c r="M30" s="19"/>
      <c r="N30" s="19"/>
      <c r="O30" s="19"/>
      <c r="P30" s="19"/>
      <c r="S30" s="199" t="s">
        <v>37</v>
      </c>
      <c r="T30" s="199"/>
      <c r="U30" s="199"/>
      <c r="W30" s="72"/>
      <c r="X30" s="14"/>
      <c r="Y30" s="14"/>
      <c r="Z30" s="14"/>
    </row>
    <row r="31" spans="2:41" ht="16.5" outlineLevel="1">
      <c r="B31" s="19"/>
      <c r="C31" s="20"/>
      <c r="D31" s="19"/>
      <c r="E31" s="13"/>
      <c r="F31" s="13"/>
      <c r="G31" s="13"/>
      <c r="H31" s="13"/>
      <c r="I31" s="19"/>
      <c r="J31" s="19"/>
      <c r="K31" s="19"/>
      <c r="L31" s="19"/>
      <c r="M31" s="19"/>
      <c r="N31" s="19"/>
      <c r="O31" s="19"/>
      <c r="P31" s="19"/>
      <c r="S31" s="199"/>
      <c r="T31" s="199"/>
      <c r="U31" s="199"/>
      <c r="W31" s="72"/>
      <c r="X31" s="14"/>
      <c r="Y31" s="14"/>
      <c r="Z31" s="14"/>
      <c r="AA31" s="73"/>
      <c r="AB31" s="73"/>
      <c r="AC31" s="73"/>
    </row>
    <row r="32" spans="2:41" ht="16.5" outlineLevel="1">
      <c r="B32" s="74" t="s">
        <v>38</v>
      </c>
      <c r="C32" s="75"/>
      <c r="D32" s="19"/>
      <c r="E32" s="76"/>
      <c r="F32" s="13"/>
      <c r="G32" s="13"/>
      <c r="H32" s="13"/>
      <c r="I32" s="19"/>
      <c r="J32" s="19"/>
      <c r="K32" s="19"/>
      <c r="L32" s="19"/>
      <c r="M32" s="19"/>
      <c r="N32" s="19"/>
      <c r="O32" s="19"/>
      <c r="P32" s="19"/>
      <c r="W32" s="72"/>
      <c r="X32" s="14"/>
      <c r="Y32" s="14"/>
      <c r="Z32" s="14"/>
      <c r="AA32" s="73"/>
      <c r="AB32" s="73"/>
      <c r="AC32" s="73"/>
    </row>
    <row r="33" spans="2:60" ht="16.5" outlineLevel="1">
      <c r="B33" s="77"/>
      <c r="C33" s="78" t="s">
        <v>39</v>
      </c>
      <c r="E33" s="79"/>
      <c r="F33" s="78" t="s">
        <v>40</v>
      </c>
      <c r="G33" s="13"/>
      <c r="H33" s="13"/>
      <c r="I33" s="19"/>
      <c r="J33" s="19"/>
      <c r="K33" s="19"/>
      <c r="L33" s="19"/>
      <c r="M33" s="19"/>
      <c r="N33" s="19"/>
      <c r="O33" s="19"/>
      <c r="P33" s="19"/>
      <c r="W33" s="72"/>
      <c r="X33" s="14"/>
      <c r="Y33" s="14"/>
      <c r="Z33" s="14"/>
      <c r="AA33" s="73"/>
      <c r="AB33" s="73"/>
      <c r="AC33" s="73"/>
    </row>
    <row r="34" spans="2:60" ht="16.5" outlineLevel="1">
      <c r="B34" s="19"/>
      <c r="C34" s="20"/>
      <c r="D34" s="19"/>
      <c r="E34" s="13"/>
      <c r="F34" s="13"/>
      <c r="G34" s="13"/>
      <c r="H34" s="13"/>
      <c r="I34" s="19"/>
      <c r="J34" s="19"/>
      <c r="K34" s="19"/>
      <c r="L34" s="19"/>
      <c r="M34" s="19"/>
      <c r="N34" s="19"/>
      <c r="O34" s="19"/>
      <c r="P34" s="19"/>
      <c r="S34" s="80"/>
      <c r="T34" s="80"/>
      <c r="U34" s="80"/>
      <c r="W34" s="72"/>
      <c r="X34" s="14"/>
      <c r="Y34" s="14"/>
      <c r="Z34" s="14"/>
      <c r="AA34" s="73"/>
      <c r="AB34" s="73"/>
      <c r="AC34" s="73"/>
    </row>
    <row r="35" spans="2:60" ht="16.5" outlineLevel="1">
      <c r="B35" s="81" t="s">
        <v>41</v>
      </c>
      <c r="C35" s="81"/>
      <c r="E35" s="82"/>
      <c r="F35" s="82"/>
      <c r="G35" s="82"/>
      <c r="I35" s="19"/>
      <c r="J35" s="19"/>
      <c r="K35" s="19"/>
      <c r="L35" s="19"/>
      <c r="M35" s="19"/>
      <c r="N35" s="19"/>
      <c r="O35" s="19"/>
      <c r="P35" s="19"/>
      <c r="S35" s="80"/>
      <c r="T35" s="80"/>
      <c r="U35" s="83"/>
      <c r="W35" s="72"/>
      <c r="X35" s="14"/>
      <c r="Y35" s="14"/>
      <c r="Z35" s="14"/>
      <c r="AC35" s="73"/>
    </row>
    <row r="36" spans="2:60" ht="27.75" customHeight="1">
      <c r="C36" s="8"/>
      <c r="D36" s="1"/>
      <c r="E36" s="200" t="s">
        <v>42</v>
      </c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</row>
    <row r="37" spans="2:60" ht="18" customHeight="1">
      <c r="C37" s="8"/>
      <c r="D37" s="1"/>
      <c r="E37" s="201" t="s">
        <v>43</v>
      </c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84"/>
      <c r="AE37" s="14"/>
      <c r="AF37" s="14"/>
    </row>
    <row r="38" spans="2:60" ht="10.5" customHeight="1">
      <c r="B38" s="202" t="s">
        <v>44</v>
      </c>
      <c r="C38" s="202"/>
      <c r="D38" s="202"/>
      <c r="E38" s="202"/>
      <c r="F38" s="202"/>
      <c r="G38" s="202"/>
      <c r="H38" s="202"/>
      <c r="I38" s="203" t="s">
        <v>45</v>
      </c>
      <c r="J38" s="203"/>
      <c r="K38" s="203"/>
      <c r="L38" s="203"/>
      <c r="M38" s="203"/>
      <c r="N38" s="203"/>
      <c r="O38" s="203"/>
      <c r="P38" s="203"/>
      <c r="Q38" s="204" t="s">
        <v>46</v>
      </c>
      <c r="R38" s="85"/>
      <c r="S38" s="86"/>
      <c r="T38" s="205" t="s">
        <v>47</v>
      </c>
      <c r="U38" s="206">
        <f>SUM('Briaunų metražai'!A4:D979)</f>
        <v>0</v>
      </c>
      <c r="V38" s="3"/>
    </row>
    <row r="39" spans="2:60" ht="10.5" customHeight="1">
      <c r="B39" s="202"/>
      <c r="C39" s="202"/>
      <c r="D39" s="202"/>
      <c r="E39" s="202"/>
      <c r="F39" s="202"/>
      <c r="G39" s="202"/>
      <c r="H39" s="202"/>
      <c r="I39" s="203"/>
      <c r="J39" s="203"/>
      <c r="K39" s="203"/>
      <c r="L39" s="203"/>
      <c r="M39" s="203"/>
      <c r="N39" s="203"/>
      <c r="O39" s="203"/>
      <c r="P39" s="203"/>
      <c r="Q39" s="204"/>
      <c r="R39" s="87"/>
      <c r="S39" s="86"/>
      <c r="T39" s="205"/>
      <c r="U39" s="206"/>
      <c r="V39" s="3"/>
      <c r="AB39" s="88"/>
    </row>
    <row r="40" spans="2:60" ht="16.5">
      <c r="B40" s="202"/>
      <c r="C40" s="202"/>
      <c r="D40" s="202"/>
      <c r="E40" s="202"/>
      <c r="F40" s="202"/>
      <c r="G40" s="202"/>
      <c r="H40" s="202"/>
      <c r="I40" s="203"/>
      <c r="J40" s="203"/>
      <c r="K40" s="203"/>
      <c r="L40" s="203"/>
      <c r="M40" s="203"/>
      <c r="N40" s="203"/>
      <c r="O40" s="203"/>
      <c r="P40" s="203"/>
      <c r="Q40" s="204"/>
      <c r="R40" s="87"/>
      <c r="S40" s="89"/>
      <c r="T40" s="90" t="s">
        <v>48</v>
      </c>
      <c r="U40" s="91">
        <f>SUM(AM$46:AM342)</f>
        <v>0</v>
      </c>
      <c r="Y40" s="92"/>
    </row>
    <row r="41" spans="2:60" ht="17.25" customHeight="1">
      <c r="B41" s="202"/>
      <c r="C41" s="202"/>
      <c r="D41" s="202"/>
      <c r="E41" s="202"/>
      <c r="F41" s="202"/>
      <c r="G41" s="202"/>
      <c r="H41" s="202"/>
      <c r="I41" s="207" t="s">
        <v>49</v>
      </c>
      <c r="J41" s="207"/>
      <c r="K41" s="207"/>
      <c r="L41" s="207"/>
      <c r="M41" s="208" t="s">
        <v>50</v>
      </c>
      <c r="N41" s="208"/>
      <c r="O41" s="208"/>
      <c r="P41" s="208"/>
      <c r="Q41" s="204"/>
      <c r="R41" s="87"/>
      <c r="S41" s="93"/>
      <c r="T41" s="90" t="s">
        <v>51</v>
      </c>
      <c r="U41" s="91">
        <f>SUM(V46:V342)</f>
        <v>0</v>
      </c>
      <c r="AM41" s="166"/>
    </row>
    <row r="42" spans="2:60" ht="23.25" customHeight="1">
      <c r="B42" s="202"/>
      <c r="C42" s="202"/>
      <c r="D42" s="202"/>
      <c r="E42" s="202"/>
      <c r="F42" s="202"/>
      <c r="G42" s="202"/>
      <c r="H42" s="202"/>
      <c r="I42" s="207"/>
      <c r="J42" s="207"/>
      <c r="K42" s="207"/>
      <c r="L42" s="207"/>
      <c r="M42" s="208"/>
      <c r="N42" s="208"/>
      <c r="O42" s="208"/>
      <c r="P42" s="208"/>
      <c r="Q42" s="204"/>
      <c r="R42" s="87"/>
      <c r="S42" s="93"/>
      <c r="T42" s="209" t="s">
        <v>52</v>
      </c>
      <c r="U42" s="209"/>
      <c r="AM42" s="166"/>
    </row>
    <row r="43" spans="2:60" ht="15.75" customHeight="1">
      <c r="B43" s="210" t="s">
        <v>53</v>
      </c>
      <c r="C43" s="211" t="s">
        <v>54</v>
      </c>
      <c r="D43" s="210" t="s">
        <v>55</v>
      </c>
      <c r="E43" s="210" t="s">
        <v>56</v>
      </c>
      <c r="F43" s="210" t="s">
        <v>57</v>
      </c>
      <c r="G43" s="210" t="s">
        <v>58</v>
      </c>
      <c r="H43" s="210" t="s">
        <v>59</v>
      </c>
      <c r="I43" s="212" t="s">
        <v>60</v>
      </c>
      <c r="J43" s="213" t="s">
        <v>61</v>
      </c>
      <c r="K43" s="212" t="s">
        <v>62</v>
      </c>
      <c r="L43" s="212" t="s">
        <v>63</v>
      </c>
      <c r="M43" s="212" t="s">
        <v>60</v>
      </c>
      <c r="N43" s="213" t="s">
        <v>61</v>
      </c>
      <c r="O43" s="212" t="s">
        <v>62</v>
      </c>
      <c r="P43" s="212" t="s">
        <v>63</v>
      </c>
      <c r="Q43" s="210" t="s">
        <v>64</v>
      </c>
      <c r="R43" s="214" t="s">
        <v>65</v>
      </c>
      <c r="S43" s="204" t="s">
        <v>66</v>
      </c>
      <c r="T43" s="204"/>
      <c r="U43" s="215" t="s">
        <v>67</v>
      </c>
      <c r="Y43" s="216"/>
      <c r="Z43" s="216"/>
      <c r="AB43" s="14"/>
      <c r="AC43" s="14"/>
      <c r="AM43" s="166"/>
    </row>
    <row r="44" spans="2:60" ht="84.75" customHeight="1" thickBot="1">
      <c r="B44" s="210"/>
      <c r="C44" s="211"/>
      <c r="D44" s="210"/>
      <c r="E44" s="210"/>
      <c r="F44" s="210"/>
      <c r="G44" s="210"/>
      <c r="H44" s="210"/>
      <c r="I44" s="212"/>
      <c r="J44" s="213"/>
      <c r="K44" s="212"/>
      <c r="L44" s="212"/>
      <c r="M44" s="212"/>
      <c r="N44" s="213"/>
      <c r="O44" s="212"/>
      <c r="P44" s="212"/>
      <c r="Q44" s="210"/>
      <c r="R44" s="214"/>
      <c r="S44" s="204"/>
      <c r="T44" s="204"/>
      <c r="U44" s="215"/>
      <c r="AA44" s="95"/>
      <c r="AB44" s="14"/>
      <c r="AC44" s="14"/>
      <c r="AM44" s="166"/>
    </row>
    <row r="45" spans="2:60" ht="45.75" customHeight="1" thickBot="1">
      <c r="B45" s="210"/>
      <c r="C45" s="211"/>
      <c r="D45" s="210"/>
      <c r="E45" s="210"/>
      <c r="F45" s="210"/>
      <c r="G45" s="210"/>
      <c r="H45" s="210"/>
      <c r="I45" s="212"/>
      <c r="J45" s="213"/>
      <c r="K45" s="212"/>
      <c r="L45" s="212"/>
      <c r="M45" s="212"/>
      <c r="N45" s="213"/>
      <c r="O45" s="212"/>
      <c r="P45" s="212"/>
      <c r="Q45" s="210"/>
      <c r="R45" s="214"/>
      <c r="S45" s="204"/>
      <c r="T45" s="204"/>
      <c r="U45" s="215"/>
      <c r="AA45" s="14"/>
      <c r="AB45" s="14"/>
      <c r="AC45" s="14"/>
      <c r="AD45" s="14"/>
      <c r="AF45"/>
      <c r="AG45" s="96"/>
      <c r="AL45" s="169" t="s">
        <v>69</v>
      </c>
      <c r="AM45" s="167" t="s">
        <v>68</v>
      </c>
    </row>
    <row r="46" spans="2:60" s="13" customFormat="1" ht="15.75" customHeight="1">
      <c r="B46" s="97">
        <v>1</v>
      </c>
      <c r="C46" s="98"/>
      <c r="D46" s="158"/>
      <c r="E46" s="99"/>
      <c r="F46" s="100"/>
      <c r="G46" s="101"/>
      <c r="H46" s="102"/>
      <c r="I46" s="103"/>
      <c r="J46" s="99"/>
      <c r="K46" s="99"/>
      <c r="L46" s="102"/>
      <c r="M46" s="103"/>
      <c r="N46" s="99"/>
      <c r="O46" s="99"/>
      <c r="P46" s="104"/>
      <c r="Q46" s="105"/>
      <c r="R46" s="106"/>
      <c r="S46" s="217"/>
      <c r="T46" s="217"/>
      <c r="U46" s="107"/>
      <c r="V46" s="13">
        <f t="shared" ref="V46:V109" si="0">IF(F46*G46&lt;100000,H46,0)</f>
        <v>0</v>
      </c>
      <c r="W46" s="40"/>
      <c r="X46" s="14"/>
      <c r="Y46" s="14"/>
      <c r="Z46" s="95"/>
      <c r="AA46" s="14"/>
      <c r="AB46" s="14"/>
      <c r="AC46" s="14"/>
      <c r="AD46" s="14"/>
      <c r="AE46" s="14"/>
      <c r="AF46"/>
      <c r="AG46" s="96"/>
      <c r="AH46" s="108"/>
      <c r="AI46" s="94"/>
      <c r="AJ46" s="94"/>
      <c r="AK46" s="94"/>
      <c r="AL46" s="168">
        <f t="shared" ref="AL46:AL109" si="1">F46*G46/1000000</f>
        <v>0</v>
      </c>
      <c r="AM46" s="168">
        <f t="shared" ref="AM46:AM109" si="2">H46*AL46</f>
        <v>0</v>
      </c>
      <c r="AN46" s="94"/>
      <c r="AO46" s="94"/>
      <c r="AP46" s="108"/>
      <c r="AQ46" s="108"/>
      <c r="AR46" s="108"/>
      <c r="AS46" s="108"/>
      <c r="AT46" s="108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</row>
    <row r="47" spans="2:60" s="13" customFormat="1" ht="15.75" customHeight="1">
      <c r="B47" s="109">
        <v>2</v>
      </c>
      <c r="C47" s="110"/>
      <c r="D47" s="111"/>
      <c r="E47" s="99"/>
      <c r="F47" s="112"/>
      <c r="G47" s="113"/>
      <c r="H47" s="114"/>
      <c r="I47" s="115"/>
      <c r="J47" s="116"/>
      <c r="K47" s="116"/>
      <c r="L47" s="117"/>
      <c r="M47" s="115"/>
      <c r="N47" s="116"/>
      <c r="O47" s="116"/>
      <c r="P47" s="118"/>
      <c r="Q47" s="119"/>
      <c r="R47" s="119"/>
      <c r="S47" s="218"/>
      <c r="T47" s="218"/>
      <c r="U47" s="107"/>
      <c r="V47" s="13">
        <f t="shared" si="0"/>
        <v>0</v>
      </c>
      <c r="W47" s="40"/>
      <c r="X47" s="14"/>
      <c r="Y47" s="14"/>
      <c r="Z47" s="14"/>
      <c r="AA47" s="14"/>
      <c r="AB47" s="14"/>
      <c r="AC47" s="14"/>
      <c r="AD47" s="14"/>
      <c r="AE47" s="14"/>
      <c r="AF47"/>
      <c r="AG47" s="96"/>
      <c r="AH47" s="108"/>
      <c r="AI47" s="94"/>
      <c r="AJ47" s="94"/>
      <c r="AK47" s="94"/>
      <c r="AL47" s="168">
        <f t="shared" si="1"/>
        <v>0</v>
      </c>
      <c r="AM47" s="168">
        <f t="shared" si="2"/>
        <v>0</v>
      </c>
      <c r="AN47" s="94"/>
      <c r="AO47" s="94"/>
      <c r="AP47" s="108"/>
      <c r="AQ47" s="108"/>
      <c r="AR47" s="108"/>
      <c r="AS47" s="108"/>
      <c r="AT47" s="108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</row>
    <row r="48" spans="2:60" s="13" customFormat="1" ht="15.75" customHeight="1">
      <c r="B48" s="109">
        <v>3</v>
      </c>
      <c r="C48" s="110"/>
      <c r="D48" s="111"/>
      <c r="E48" s="99"/>
      <c r="F48" s="112"/>
      <c r="G48" s="113"/>
      <c r="H48" s="114"/>
      <c r="I48" s="115"/>
      <c r="J48" s="116"/>
      <c r="K48" s="116"/>
      <c r="L48" s="117"/>
      <c r="M48" s="115"/>
      <c r="N48" s="116"/>
      <c r="O48" s="116"/>
      <c r="P48" s="118"/>
      <c r="Q48" s="119"/>
      <c r="R48" s="119"/>
      <c r="S48" s="218"/>
      <c r="T48" s="218"/>
      <c r="U48" s="107"/>
      <c r="V48" s="13">
        <f t="shared" si="0"/>
        <v>0</v>
      </c>
      <c r="W48" s="40"/>
      <c r="X48" s="14"/>
      <c r="Y48" s="14"/>
      <c r="Z48" s="14"/>
      <c r="AA48" s="14"/>
      <c r="AB48" s="14"/>
      <c r="AC48" s="14"/>
      <c r="AD48" s="14"/>
      <c r="AE48" s="14"/>
      <c r="AF48"/>
      <c r="AG48" s="96"/>
      <c r="AH48" s="108"/>
      <c r="AI48" s="94"/>
      <c r="AJ48" s="94"/>
      <c r="AK48" s="94"/>
      <c r="AL48" s="168">
        <f t="shared" si="1"/>
        <v>0</v>
      </c>
      <c r="AM48" s="168">
        <f t="shared" si="2"/>
        <v>0</v>
      </c>
      <c r="AN48" s="94"/>
      <c r="AO48" s="94"/>
      <c r="AP48" s="108"/>
      <c r="AQ48" s="108"/>
      <c r="AR48" s="108"/>
      <c r="AS48" s="108"/>
      <c r="AT48" s="108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</row>
    <row r="49" spans="2:60" s="13" customFormat="1" ht="15.75" customHeight="1">
      <c r="B49" s="97">
        <v>4</v>
      </c>
      <c r="C49" s="120"/>
      <c r="D49" s="111"/>
      <c r="E49" s="99"/>
      <c r="F49" s="116"/>
      <c r="G49" s="101"/>
      <c r="H49" s="117"/>
      <c r="I49" s="115"/>
      <c r="J49" s="116"/>
      <c r="K49" s="116"/>
      <c r="L49" s="117"/>
      <c r="M49" s="115"/>
      <c r="N49" s="116"/>
      <c r="O49" s="116"/>
      <c r="P49" s="118"/>
      <c r="Q49" s="119"/>
      <c r="R49" s="119"/>
      <c r="S49" s="218"/>
      <c r="T49" s="218"/>
      <c r="U49" s="107"/>
      <c r="V49" s="13">
        <f t="shared" si="0"/>
        <v>0</v>
      </c>
      <c r="W49" s="40"/>
      <c r="X49" s="122"/>
      <c r="Y49" s="14"/>
      <c r="Z49" s="14"/>
      <c r="AA49" s="14"/>
      <c r="AB49" s="14"/>
      <c r="AC49" s="14"/>
      <c r="AD49" s="14"/>
      <c r="AE49" s="14"/>
      <c r="AF49" s="14"/>
      <c r="AG49" s="108"/>
      <c r="AH49" s="108"/>
      <c r="AI49" s="94"/>
      <c r="AJ49" s="94"/>
      <c r="AK49" s="94"/>
      <c r="AL49" s="168">
        <f t="shared" si="1"/>
        <v>0</v>
      </c>
      <c r="AM49" s="168">
        <f t="shared" si="2"/>
        <v>0</v>
      </c>
      <c r="AN49" s="94"/>
      <c r="AO49" s="94"/>
      <c r="AP49" s="108"/>
      <c r="AQ49" s="108"/>
      <c r="AR49" s="108"/>
      <c r="AS49" s="108"/>
      <c r="AT49" s="108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</row>
    <row r="50" spans="2:60" s="13" customFormat="1" ht="15.75" customHeight="1">
      <c r="B50" s="109">
        <v>5</v>
      </c>
      <c r="C50" s="120"/>
      <c r="D50" s="121"/>
      <c r="E50" s="99"/>
      <c r="F50" s="100"/>
      <c r="G50" s="101"/>
      <c r="H50" s="117"/>
      <c r="I50" s="115"/>
      <c r="J50" s="116"/>
      <c r="K50" s="116"/>
      <c r="L50" s="117"/>
      <c r="M50" s="115"/>
      <c r="N50" s="116"/>
      <c r="O50" s="116"/>
      <c r="P50" s="118"/>
      <c r="Q50" s="119"/>
      <c r="R50" s="119"/>
      <c r="S50" s="218"/>
      <c r="T50" s="218"/>
      <c r="U50" s="107"/>
      <c r="V50" s="13">
        <f t="shared" si="0"/>
        <v>0</v>
      </c>
      <c r="W50" s="40"/>
      <c r="X50" s="14"/>
      <c r="Y50" s="14"/>
      <c r="Z50" s="14"/>
      <c r="AA50" s="14"/>
      <c r="AB50" s="14"/>
      <c r="AC50" s="14"/>
      <c r="AD50" s="14"/>
      <c r="AE50" s="14"/>
      <c r="AF50" s="14"/>
      <c r="AG50" s="108"/>
      <c r="AH50" s="108"/>
      <c r="AI50" s="94"/>
      <c r="AJ50" s="94"/>
      <c r="AK50" s="94"/>
      <c r="AL50" s="168">
        <f t="shared" si="1"/>
        <v>0</v>
      </c>
      <c r="AM50" s="168">
        <f t="shared" si="2"/>
        <v>0</v>
      </c>
      <c r="AN50" s="94"/>
      <c r="AO50" s="94"/>
      <c r="AP50" s="108"/>
      <c r="AQ50" s="108"/>
      <c r="AR50" s="108"/>
      <c r="AS50" s="108"/>
      <c r="AT50" s="108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</row>
    <row r="51" spans="2:60" s="13" customFormat="1" ht="15.75" customHeight="1">
      <c r="B51" s="109">
        <v>6</v>
      </c>
      <c r="C51" s="120"/>
      <c r="D51" s="111"/>
      <c r="E51" s="99"/>
      <c r="F51" s="116"/>
      <c r="G51" s="101"/>
      <c r="H51" s="117"/>
      <c r="I51" s="115"/>
      <c r="J51" s="116"/>
      <c r="K51" s="116"/>
      <c r="L51" s="117"/>
      <c r="M51" s="115"/>
      <c r="N51" s="116"/>
      <c r="O51" s="116"/>
      <c r="P51" s="118"/>
      <c r="Q51" s="119"/>
      <c r="R51" s="119"/>
      <c r="S51" s="218"/>
      <c r="T51" s="218"/>
      <c r="U51" s="107"/>
      <c r="V51" s="13">
        <f t="shared" si="0"/>
        <v>0</v>
      </c>
      <c r="W51" s="40"/>
      <c r="X51" s="14"/>
      <c r="Y51" s="14"/>
      <c r="Z51" s="14"/>
      <c r="AA51" s="14"/>
      <c r="AB51" s="14"/>
      <c r="AC51" s="14"/>
      <c r="AD51" s="14"/>
      <c r="AE51" s="14"/>
      <c r="AF51" s="14"/>
      <c r="AG51" s="108"/>
      <c r="AH51" s="108"/>
      <c r="AI51" s="94"/>
      <c r="AJ51" s="94"/>
      <c r="AK51" s="94"/>
      <c r="AL51" s="168">
        <f t="shared" si="1"/>
        <v>0</v>
      </c>
      <c r="AM51" s="168">
        <f t="shared" si="2"/>
        <v>0</v>
      </c>
      <c r="AN51" s="94"/>
      <c r="AO51" s="94"/>
      <c r="AP51" s="108"/>
      <c r="AQ51" s="108"/>
      <c r="AR51" s="108"/>
      <c r="AS51" s="108"/>
      <c r="AT51" s="108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</row>
    <row r="52" spans="2:60" s="13" customFormat="1" ht="15.75" customHeight="1">
      <c r="B52" s="97">
        <v>7</v>
      </c>
      <c r="C52" s="120"/>
      <c r="D52" s="121"/>
      <c r="E52" s="99"/>
      <c r="F52" s="116"/>
      <c r="G52" s="101"/>
      <c r="H52" s="117"/>
      <c r="I52" s="115"/>
      <c r="J52" s="116"/>
      <c r="K52" s="116"/>
      <c r="L52" s="117"/>
      <c r="M52" s="115"/>
      <c r="N52" s="116"/>
      <c r="O52" s="116"/>
      <c r="P52" s="118"/>
      <c r="Q52" s="119"/>
      <c r="R52" s="119"/>
      <c r="S52" s="218"/>
      <c r="T52" s="218"/>
      <c r="U52" s="107"/>
      <c r="V52" s="13">
        <f t="shared" si="0"/>
        <v>0</v>
      </c>
      <c r="W52" s="40"/>
      <c r="X52" s="14"/>
      <c r="Y52" s="14"/>
      <c r="Z52" s="14"/>
      <c r="AA52" s="14"/>
      <c r="AB52" s="14"/>
      <c r="AC52" s="14"/>
      <c r="AD52" s="14"/>
      <c r="AE52" s="14"/>
      <c r="AF52" s="14"/>
      <c r="AG52" s="108"/>
      <c r="AH52" s="108"/>
      <c r="AI52" s="94"/>
      <c r="AJ52" s="94"/>
      <c r="AK52" s="94"/>
      <c r="AL52" s="168">
        <f t="shared" si="1"/>
        <v>0</v>
      </c>
      <c r="AM52" s="168">
        <f t="shared" si="2"/>
        <v>0</v>
      </c>
      <c r="AN52" s="94"/>
      <c r="AO52" s="94"/>
      <c r="AP52" s="108"/>
      <c r="AQ52" s="108"/>
      <c r="AR52" s="108"/>
      <c r="AS52" s="108"/>
      <c r="AT52" s="108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</row>
    <row r="53" spans="2:60" s="13" customFormat="1" ht="15.75" customHeight="1">
      <c r="B53" s="109">
        <v>8</v>
      </c>
      <c r="C53" s="120"/>
      <c r="D53" s="121"/>
      <c r="E53" s="99"/>
      <c r="F53" s="116"/>
      <c r="G53" s="101"/>
      <c r="H53" s="117"/>
      <c r="I53" s="115"/>
      <c r="J53" s="116"/>
      <c r="K53" s="116"/>
      <c r="L53" s="117"/>
      <c r="M53" s="115"/>
      <c r="N53" s="116"/>
      <c r="O53" s="116"/>
      <c r="P53" s="118"/>
      <c r="Q53" s="119"/>
      <c r="R53" s="119"/>
      <c r="S53" s="218"/>
      <c r="T53" s="218"/>
      <c r="U53" s="107"/>
      <c r="V53" s="13">
        <f t="shared" si="0"/>
        <v>0</v>
      </c>
      <c r="W53" s="40"/>
      <c r="X53" s="14"/>
      <c r="Y53" s="14"/>
      <c r="Z53" s="14"/>
      <c r="AA53" s="14"/>
      <c r="AB53" s="14"/>
      <c r="AC53" s="14"/>
      <c r="AD53" s="14"/>
      <c r="AE53" s="14"/>
      <c r="AF53" s="14"/>
      <c r="AG53" s="108"/>
      <c r="AH53" s="108"/>
      <c r="AI53" s="94"/>
      <c r="AJ53" s="94"/>
      <c r="AK53" s="94"/>
      <c r="AL53" s="168">
        <f t="shared" si="1"/>
        <v>0</v>
      </c>
      <c r="AM53" s="168">
        <f t="shared" si="2"/>
        <v>0</v>
      </c>
      <c r="AN53" s="94"/>
      <c r="AO53" s="94"/>
      <c r="AP53" s="108"/>
      <c r="AQ53" s="108"/>
      <c r="AR53" s="108"/>
      <c r="AS53" s="108"/>
      <c r="AT53" s="108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4" spans="2:60" s="13" customFormat="1" ht="16.5">
      <c r="B54" s="109">
        <v>9</v>
      </c>
      <c r="C54" s="120"/>
      <c r="D54" s="121"/>
      <c r="E54" s="99"/>
      <c r="F54" s="116"/>
      <c r="G54" s="101"/>
      <c r="H54" s="117"/>
      <c r="I54" s="115"/>
      <c r="J54" s="116"/>
      <c r="K54" s="116"/>
      <c r="L54" s="117"/>
      <c r="M54" s="115"/>
      <c r="N54" s="116"/>
      <c r="O54" s="116"/>
      <c r="P54" s="118"/>
      <c r="Q54" s="119"/>
      <c r="R54" s="119"/>
      <c r="S54" s="218"/>
      <c r="T54" s="218"/>
      <c r="U54" s="107"/>
      <c r="V54" s="13">
        <f t="shared" si="0"/>
        <v>0</v>
      </c>
      <c r="W54" s="40"/>
      <c r="X54" s="14"/>
      <c r="Y54" s="14"/>
      <c r="Z54" s="14"/>
      <c r="AA54" s="14"/>
      <c r="AB54" s="14"/>
      <c r="AC54" s="14"/>
      <c r="AD54" s="14"/>
      <c r="AE54" s="14"/>
      <c r="AF54" s="14"/>
      <c r="AG54" s="108"/>
      <c r="AH54" s="108"/>
      <c r="AI54" s="94"/>
      <c r="AJ54" s="94"/>
      <c r="AK54" s="94"/>
      <c r="AL54" s="168">
        <f t="shared" si="1"/>
        <v>0</v>
      </c>
      <c r="AM54" s="168">
        <f t="shared" si="2"/>
        <v>0</v>
      </c>
      <c r="AN54" s="94"/>
      <c r="AO54" s="94"/>
      <c r="AP54" s="108"/>
      <c r="AQ54" s="108"/>
      <c r="AR54" s="108"/>
      <c r="AS54" s="108"/>
      <c r="AT54" s="108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</row>
    <row r="55" spans="2:60" s="13" customFormat="1" ht="16.5">
      <c r="B55" s="97">
        <v>10</v>
      </c>
      <c r="C55" s="120"/>
      <c r="D55" s="121"/>
      <c r="E55" s="99"/>
      <c r="F55" s="116"/>
      <c r="G55" s="101"/>
      <c r="H55" s="117"/>
      <c r="I55" s="115"/>
      <c r="J55" s="116"/>
      <c r="K55" s="116"/>
      <c r="L55" s="117"/>
      <c r="M55" s="115"/>
      <c r="N55" s="116"/>
      <c r="O55" s="116"/>
      <c r="P55" s="118"/>
      <c r="Q55" s="119"/>
      <c r="R55" s="119"/>
      <c r="S55" s="218"/>
      <c r="T55" s="218"/>
      <c r="U55" s="107"/>
      <c r="V55" s="13">
        <f t="shared" si="0"/>
        <v>0</v>
      </c>
      <c r="W55" s="40"/>
      <c r="X55" s="14"/>
      <c r="Y55" s="123"/>
      <c r="Z55" s="14"/>
      <c r="AA55" s="14"/>
      <c r="AB55" s="14"/>
      <c r="AC55" s="14"/>
      <c r="AD55" s="14"/>
      <c r="AE55" s="14"/>
      <c r="AF55" s="14"/>
      <c r="AG55" s="108"/>
      <c r="AH55" s="108"/>
      <c r="AI55" s="94"/>
      <c r="AJ55" s="94"/>
      <c r="AK55" s="94"/>
      <c r="AL55" s="168">
        <f t="shared" si="1"/>
        <v>0</v>
      </c>
      <c r="AM55" s="168">
        <f t="shared" si="2"/>
        <v>0</v>
      </c>
      <c r="AN55" s="94"/>
      <c r="AO55" s="94"/>
      <c r="AP55" s="108"/>
      <c r="AQ55" s="108"/>
      <c r="AR55" s="108"/>
      <c r="AS55" s="108"/>
      <c r="AT55" s="108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2:60" s="13" customFormat="1" ht="16.5">
      <c r="B56" s="109">
        <v>11</v>
      </c>
      <c r="C56" s="120"/>
      <c r="D56" s="121"/>
      <c r="E56" s="99"/>
      <c r="F56" s="116"/>
      <c r="G56" s="101"/>
      <c r="H56" s="117"/>
      <c r="I56" s="115"/>
      <c r="J56" s="116"/>
      <c r="K56" s="116"/>
      <c r="L56" s="117"/>
      <c r="M56" s="115"/>
      <c r="N56" s="116"/>
      <c r="O56" s="116"/>
      <c r="P56" s="118"/>
      <c r="Q56" s="119"/>
      <c r="R56" s="119"/>
      <c r="S56" s="218"/>
      <c r="T56" s="218"/>
      <c r="U56" s="107"/>
      <c r="V56" s="13">
        <f t="shared" si="0"/>
        <v>0</v>
      </c>
      <c r="W56" s="40"/>
      <c r="X56" s="14"/>
      <c r="Y56" s="124"/>
      <c r="Z56" s="14"/>
      <c r="AA56" s="14"/>
      <c r="AB56" s="14"/>
      <c r="AC56" s="14"/>
      <c r="AD56" s="14"/>
      <c r="AE56" s="14"/>
      <c r="AF56" s="14"/>
      <c r="AG56" s="108"/>
      <c r="AH56" s="108"/>
      <c r="AI56" s="94"/>
      <c r="AJ56" s="94"/>
      <c r="AK56" s="94"/>
      <c r="AL56" s="168">
        <f t="shared" si="1"/>
        <v>0</v>
      </c>
      <c r="AM56" s="168">
        <f t="shared" si="2"/>
        <v>0</v>
      </c>
      <c r="AN56" s="94"/>
      <c r="AO56" s="94"/>
      <c r="AP56" s="108"/>
      <c r="AQ56" s="108"/>
      <c r="AR56" s="108"/>
      <c r="AS56" s="108"/>
      <c r="AT56" s="108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2:60" s="13" customFormat="1" ht="16.5">
      <c r="B57" s="109">
        <v>12</v>
      </c>
      <c r="C57" s="120"/>
      <c r="D57" s="121"/>
      <c r="E57" s="99"/>
      <c r="F57" s="116"/>
      <c r="G57" s="101"/>
      <c r="H57" s="117"/>
      <c r="I57" s="115"/>
      <c r="J57" s="116"/>
      <c r="K57" s="116"/>
      <c r="L57" s="117"/>
      <c r="M57" s="115"/>
      <c r="N57" s="116"/>
      <c r="O57" s="116"/>
      <c r="P57" s="118"/>
      <c r="Q57" s="119"/>
      <c r="R57" s="119"/>
      <c r="S57" s="218"/>
      <c r="T57" s="218"/>
      <c r="U57" s="107"/>
      <c r="V57" s="13">
        <f t="shared" si="0"/>
        <v>0</v>
      </c>
      <c r="W57" s="40"/>
      <c r="X57" s="14"/>
      <c r="Y57" s="124"/>
      <c r="Z57" s="14"/>
      <c r="AA57" s="14"/>
      <c r="AB57" s="14"/>
      <c r="AC57" s="14"/>
      <c r="AD57" s="14"/>
      <c r="AE57" s="14"/>
      <c r="AF57" s="14"/>
      <c r="AG57" s="108"/>
      <c r="AH57" s="108"/>
      <c r="AI57" s="94"/>
      <c r="AJ57" s="94"/>
      <c r="AK57" s="94"/>
      <c r="AL57" s="168">
        <f t="shared" si="1"/>
        <v>0</v>
      </c>
      <c r="AM57" s="168">
        <f t="shared" si="2"/>
        <v>0</v>
      </c>
      <c r="AN57" s="94"/>
      <c r="AO57" s="94"/>
      <c r="AP57" s="108"/>
      <c r="AQ57" s="108"/>
      <c r="AR57" s="108"/>
      <c r="AS57" s="108"/>
      <c r="AT57" s="108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2:60" s="13" customFormat="1" ht="16.5">
      <c r="B58" s="97">
        <v>13</v>
      </c>
      <c r="C58" s="120"/>
      <c r="D58" s="121"/>
      <c r="E58" s="99"/>
      <c r="F58" s="116"/>
      <c r="G58" s="101"/>
      <c r="H58" s="117"/>
      <c r="I58" s="115"/>
      <c r="J58" s="116"/>
      <c r="K58" s="116"/>
      <c r="L58" s="117"/>
      <c r="M58" s="115"/>
      <c r="N58" s="116"/>
      <c r="O58" s="116"/>
      <c r="P58" s="118"/>
      <c r="Q58" s="119"/>
      <c r="R58" s="119"/>
      <c r="S58" s="218"/>
      <c r="T58" s="218"/>
      <c r="U58" s="107"/>
      <c r="V58" s="13">
        <f t="shared" si="0"/>
        <v>0</v>
      </c>
      <c r="W58" s="40"/>
      <c r="X58" s="14"/>
      <c r="Y58" s="124"/>
      <c r="Z58" s="14"/>
      <c r="AA58" s="14"/>
      <c r="AB58" s="14"/>
      <c r="AC58" s="14"/>
      <c r="AD58" s="14"/>
      <c r="AE58" s="14"/>
      <c r="AF58" s="14"/>
      <c r="AG58" s="108"/>
      <c r="AH58" s="108"/>
      <c r="AI58" s="94"/>
      <c r="AJ58" s="94"/>
      <c r="AK58" s="94"/>
      <c r="AL58" s="168">
        <f t="shared" si="1"/>
        <v>0</v>
      </c>
      <c r="AM58" s="168">
        <f t="shared" si="2"/>
        <v>0</v>
      </c>
      <c r="AN58" s="94"/>
      <c r="AO58" s="94"/>
      <c r="AP58" s="108"/>
      <c r="AQ58" s="108"/>
      <c r="AR58" s="108"/>
      <c r="AS58" s="108"/>
      <c r="AT58" s="108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</row>
    <row r="59" spans="2:60" s="13" customFormat="1" ht="16.5">
      <c r="B59" s="109">
        <v>14</v>
      </c>
      <c r="C59" s="120"/>
      <c r="D59" s="121"/>
      <c r="E59" s="99"/>
      <c r="F59" s="116"/>
      <c r="G59" s="101"/>
      <c r="H59" s="117"/>
      <c r="I59" s="115"/>
      <c r="J59" s="116"/>
      <c r="K59" s="116"/>
      <c r="L59" s="117"/>
      <c r="M59" s="115"/>
      <c r="N59" s="116"/>
      <c r="O59" s="116"/>
      <c r="P59" s="118"/>
      <c r="Q59" s="119"/>
      <c r="R59" s="119"/>
      <c r="S59" s="218"/>
      <c r="T59" s="218"/>
      <c r="U59" s="107"/>
      <c r="V59" s="13">
        <f t="shared" si="0"/>
        <v>0</v>
      </c>
      <c r="W59" s="40"/>
      <c r="X59" s="14"/>
      <c r="Y59" s="124"/>
      <c r="Z59" s="14"/>
      <c r="AA59" s="14"/>
      <c r="AB59" s="14"/>
      <c r="AC59" s="14"/>
      <c r="AD59" s="14"/>
      <c r="AE59" s="14"/>
      <c r="AF59" s="14"/>
      <c r="AG59" s="108"/>
      <c r="AH59" s="108"/>
      <c r="AI59" s="94"/>
      <c r="AJ59" s="94"/>
      <c r="AK59" s="94"/>
      <c r="AL59" s="168">
        <f t="shared" si="1"/>
        <v>0</v>
      </c>
      <c r="AM59" s="168">
        <f t="shared" si="2"/>
        <v>0</v>
      </c>
      <c r="AN59" s="94"/>
      <c r="AO59" s="94"/>
      <c r="AP59" s="108"/>
      <c r="AQ59" s="108"/>
      <c r="AR59" s="108"/>
      <c r="AS59" s="108"/>
      <c r="AT59" s="108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</row>
    <row r="60" spans="2:60" s="13" customFormat="1" ht="16.5">
      <c r="B60" s="109">
        <v>15</v>
      </c>
      <c r="C60" s="120"/>
      <c r="D60" s="121"/>
      <c r="E60" s="99"/>
      <c r="F60" s="116"/>
      <c r="G60" s="101"/>
      <c r="H60" s="117"/>
      <c r="I60" s="115"/>
      <c r="J60" s="116"/>
      <c r="K60" s="116"/>
      <c r="L60" s="117"/>
      <c r="M60" s="115"/>
      <c r="N60" s="116"/>
      <c r="O60" s="116"/>
      <c r="P60" s="118"/>
      <c r="Q60" s="119"/>
      <c r="R60" s="119"/>
      <c r="S60" s="218"/>
      <c r="T60" s="218"/>
      <c r="U60" s="107"/>
      <c r="V60" s="13">
        <f t="shared" si="0"/>
        <v>0</v>
      </c>
      <c r="W60" s="40"/>
      <c r="X60" s="14"/>
      <c r="Y60" s="123"/>
      <c r="Z60" s="14"/>
      <c r="AA60" s="14"/>
      <c r="AB60" s="14"/>
      <c r="AC60" s="14"/>
      <c r="AD60" s="14"/>
      <c r="AE60" s="14"/>
      <c r="AF60" s="14"/>
      <c r="AG60" s="108"/>
      <c r="AH60" s="108"/>
      <c r="AI60" s="94"/>
      <c r="AJ60" s="94"/>
      <c r="AK60" s="94"/>
      <c r="AL60" s="168">
        <f t="shared" si="1"/>
        <v>0</v>
      </c>
      <c r="AM60" s="168">
        <f t="shared" si="2"/>
        <v>0</v>
      </c>
      <c r="AN60" s="94"/>
      <c r="AO60" s="94"/>
      <c r="AP60" s="108"/>
      <c r="AQ60" s="108"/>
      <c r="AR60" s="108"/>
      <c r="AS60" s="108"/>
      <c r="AT60" s="108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</row>
    <row r="61" spans="2:60" s="13" customFormat="1" ht="14.1" customHeight="1">
      <c r="B61" s="97">
        <v>16</v>
      </c>
      <c r="C61" s="120"/>
      <c r="D61" s="121"/>
      <c r="E61" s="99"/>
      <c r="F61" s="116"/>
      <c r="G61" s="101"/>
      <c r="H61" s="117"/>
      <c r="I61" s="115"/>
      <c r="J61" s="116"/>
      <c r="K61" s="116"/>
      <c r="L61" s="117"/>
      <c r="M61" s="115"/>
      <c r="N61" s="116"/>
      <c r="O61" s="116"/>
      <c r="P61" s="118"/>
      <c r="Q61" s="119"/>
      <c r="R61" s="119"/>
      <c r="S61" s="218"/>
      <c r="T61" s="218"/>
      <c r="U61" s="107"/>
      <c r="V61" s="13">
        <f t="shared" si="0"/>
        <v>0</v>
      </c>
      <c r="W61" s="40"/>
      <c r="X61" s="14"/>
      <c r="Y61" s="14"/>
      <c r="Z61" s="14"/>
      <c r="AA61" s="14"/>
      <c r="AB61" s="14"/>
      <c r="AC61" s="14"/>
      <c r="AD61" s="14"/>
      <c r="AE61" s="14"/>
      <c r="AF61" s="14"/>
      <c r="AG61" s="108"/>
      <c r="AH61" s="108"/>
      <c r="AI61" s="94"/>
      <c r="AJ61" s="94"/>
      <c r="AK61" s="94"/>
      <c r="AL61" s="168">
        <f t="shared" si="1"/>
        <v>0</v>
      </c>
      <c r="AM61" s="168">
        <f t="shared" si="2"/>
        <v>0</v>
      </c>
      <c r="AN61" s="94"/>
      <c r="AO61" s="94"/>
      <c r="AP61" s="108"/>
      <c r="AQ61" s="108"/>
      <c r="AR61" s="108"/>
      <c r="AS61" s="108"/>
      <c r="AT61" s="108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</row>
    <row r="62" spans="2:60" s="13" customFormat="1" ht="16.5">
      <c r="B62" s="109">
        <v>17</v>
      </c>
      <c r="C62" s="120"/>
      <c r="D62" s="121"/>
      <c r="E62" s="99"/>
      <c r="F62" s="116"/>
      <c r="G62" s="101"/>
      <c r="H62" s="117"/>
      <c r="I62" s="115"/>
      <c r="J62" s="116"/>
      <c r="K62" s="116"/>
      <c r="L62" s="117"/>
      <c r="M62" s="115"/>
      <c r="N62" s="116"/>
      <c r="O62" s="116"/>
      <c r="P62" s="118"/>
      <c r="Q62" s="119"/>
      <c r="R62" s="119"/>
      <c r="S62" s="218"/>
      <c r="T62" s="218"/>
      <c r="U62" s="107"/>
      <c r="V62" s="13">
        <f t="shared" si="0"/>
        <v>0</v>
      </c>
      <c r="W62" s="40"/>
      <c r="X62" s="14"/>
      <c r="Y62" s="14"/>
      <c r="Z62" s="14"/>
      <c r="AA62" s="14"/>
      <c r="AB62" s="14"/>
      <c r="AC62" s="14"/>
      <c r="AD62" s="14"/>
      <c r="AE62" s="14"/>
      <c r="AF62" s="14"/>
      <c r="AG62" s="108"/>
      <c r="AH62" s="108"/>
      <c r="AI62" s="94"/>
      <c r="AJ62" s="94"/>
      <c r="AK62" s="94"/>
      <c r="AL62" s="168">
        <f t="shared" si="1"/>
        <v>0</v>
      </c>
      <c r="AM62" s="168">
        <f t="shared" si="2"/>
        <v>0</v>
      </c>
      <c r="AN62" s="94"/>
      <c r="AO62" s="94"/>
      <c r="AP62" s="108"/>
      <c r="AQ62" s="108"/>
      <c r="AR62" s="108"/>
      <c r="AS62" s="108"/>
      <c r="AT62" s="108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</row>
    <row r="63" spans="2:60" s="13" customFormat="1" ht="16.5">
      <c r="B63" s="109">
        <v>18</v>
      </c>
      <c r="C63" s="120"/>
      <c r="D63" s="121"/>
      <c r="E63" s="99"/>
      <c r="F63" s="116"/>
      <c r="G63" s="101"/>
      <c r="H63" s="117"/>
      <c r="I63" s="115"/>
      <c r="J63" s="116"/>
      <c r="K63" s="116"/>
      <c r="L63" s="117"/>
      <c r="M63" s="115"/>
      <c r="N63" s="116"/>
      <c r="O63" s="116"/>
      <c r="P63" s="118"/>
      <c r="Q63" s="119"/>
      <c r="R63" s="119"/>
      <c r="S63" s="218"/>
      <c r="T63" s="218"/>
      <c r="U63" s="107"/>
      <c r="V63" s="13">
        <f t="shared" si="0"/>
        <v>0</v>
      </c>
      <c r="W63" s="40"/>
      <c r="X63" s="14"/>
      <c r="Y63" s="14"/>
      <c r="Z63" s="14"/>
      <c r="AA63" s="14"/>
      <c r="AB63" s="14"/>
      <c r="AC63" s="14"/>
      <c r="AD63" s="14"/>
      <c r="AE63" s="14"/>
      <c r="AF63" s="14"/>
      <c r="AG63" s="108"/>
      <c r="AH63" s="108"/>
      <c r="AI63" s="94"/>
      <c r="AJ63" s="94"/>
      <c r="AK63" s="94"/>
      <c r="AL63" s="168">
        <f t="shared" si="1"/>
        <v>0</v>
      </c>
      <c r="AM63" s="168">
        <f t="shared" si="2"/>
        <v>0</v>
      </c>
      <c r="AN63" s="94"/>
      <c r="AO63" s="94"/>
      <c r="AP63" s="108"/>
      <c r="AQ63" s="108"/>
      <c r="AR63" s="108"/>
      <c r="AS63" s="108"/>
      <c r="AT63" s="108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2:60" s="13" customFormat="1" ht="16.5">
      <c r="B64" s="97">
        <v>19</v>
      </c>
      <c r="C64" s="120"/>
      <c r="D64" s="121"/>
      <c r="E64" s="99"/>
      <c r="F64" s="116"/>
      <c r="G64" s="101"/>
      <c r="H64" s="117"/>
      <c r="I64" s="115"/>
      <c r="J64" s="116"/>
      <c r="K64" s="116"/>
      <c r="L64" s="117"/>
      <c r="M64" s="115"/>
      <c r="N64" s="116"/>
      <c r="O64" s="116"/>
      <c r="P64" s="118"/>
      <c r="Q64" s="119"/>
      <c r="R64" s="119"/>
      <c r="S64" s="218"/>
      <c r="T64" s="218"/>
      <c r="U64" s="107"/>
      <c r="V64" s="13">
        <f t="shared" si="0"/>
        <v>0</v>
      </c>
      <c r="W64" s="40"/>
      <c r="X64" s="14"/>
      <c r="Y64" s="14"/>
      <c r="Z64" s="14"/>
      <c r="AA64" s="14"/>
      <c r="AB64" s="14"/>
      <c r="AC64" s="14"/>
      <c r="AD64" s="14"/>
      <c r="AE64" s="14"/>
      <c r="AF64" s="14"/>
      <c r="AG64" s="108"/>
      <c r="AH64" s="108"/>
      <c r="AI64" s="94"/>
      <c r="AJ64" s="94"/>
      <c r="AK64" s="94"/>
      <c r="AL64" s="168">
        <f t="shared" si="1"/>
        <v>0</v>
      </c>
      <c r="AM64" s="168">
        <f t="shared" si="2"/>
        <v>0</v>
      </c>
      <c r="AN64" s="94"/>
      <c r="AO64" s="94"/>
      <c r="AP64" s="108"/>
      <c r="AQ64" s="108"/>
      <c r="AR64" s="108"/>
      <c r="AS64" s="108"/>
      <c r="AT64" s="108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</row>
    <row r="65" spans="2:60" s="13" customFormat="1" ht="16.5">
      <c r="B65" s="109">
        <v>20</v>
      </c>
      <c r="C65" s="120"/>
      <c r="D65" s="121"/>
      <c r="E65" s="99"/>
      <c r="F65" s="116"/>
      <c r="G65" s="101"/>
      <c r="H65" s="117"/>
      <c r="I65" s="115"/>
      <c r="J65" s="116"/>
      <c r="K65" s="116"/>
      <c r="L65" s="117"/>
      <c r="M65" s="115"/>
      <c r="N65" s="116"/>
      <c r="O65" s="116"/>
      <c r="P65" s="118"/>
      <c r="Q65" s="119"/>
      <c r="R65" s="119"/>
      <c r="S65" s="218"/>
      <c r="T65" s="218"/>
      <c r="U65" s="107"/>
      <c r="V65" s="13">
        <f t="shared" si="0"/>
        <v>0</v>
      </c>
      <c r="W65" s="40"/>
      <c r="X65" s="14"/>
      <c r="Y65" s="14"/>
      <c r="Z65" s="14"/>
      <c r="AA65" s="14"/>
      <c r="AB65" s="14"/>
      <c r="AC65" s="14"/>
      <c r="AD65" s="14"/>
      <c r="AE65" s="14"/>
      <c r="AF65" s="14"/>
      <c r="AG65" s="108"/>
      <c r="AH65" s="108"/>
      <c r="AI65" s="94"/>
      <c r="AJ65" s="94"/>
      <c r="AK65" s="94"/>
      <c r="AL65" s="168">
        <f t="shared" si="1"/>
        <v>0</v>
      </c>
      <c r="AM65" s="168">
        <f t="shared" si="2"/>
        <v>0</v>
      </c>
      <c r="AN65" s="94"/>
      <c r="AO65" s="94"/>
      <c r="AP65" s="108"/>
      <c r="AQ65" s="108"/>
      <c r="AR65" s="108"/>
      <c r="AS65" s="108"/>
      <c r="AT65" s="108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2:60" s="13" customFormat="1" ht="16.5">
      <c r="B66" s="109">
        <v>21</v>
      </c>
      <c r="C66" s="120"/>
      <c r="D66" s="121"/>
      <c r="E66" s="99"/>
      <c r="F66" s="116"/>
      <c r="G66" s="101"/>
      <c r="H66" s="117"/>
      <c r="I66" s="115"/>
      <c r="J66" s="116"/>
      <c r="K66" s="116"/>
      <c r="L66" s="117"/>
      <c r="M66" s="115"/>
      <c r="N66" s="116"/>
      <c r="O66" s="116"/>
      <c r="P66" s="118"/>
      <c r="Q66" s="119"/>
      <c r="R66" s="119"/>
      <c r="S66" s="218"/>
      <c r="T66" s="218"/>
      <c r="U66" s="107"/>
      <c r="V66" s="13">
        <f t="shared" si="0"/>
        <v>0</v>
      </c>
      <c r="W66" s="40"/>
      <c r="X66" s="14"/>
      <c r="Y66" s="14"/>
      <c r="Z66" s="14"/>
      <c r="AA66" s="14"/>
      <c r="AB66" s="14"/>
      <c r="AC66" s="14"/>
      <c r="AD66" s="14"/>
      <c r="AE66" s="14"/>
      <c r="AF66" s="14"/>
      <c r="AG66" s="108"/>
      <c r="AH66" s="108"/>
      <c r="AI66" s="94"/>
      <c r="AJ66" s="94"/>
      <c r="AK66" s="94"/>
      <c r="AL66" s="168">
        <f t="shared" si="1"/>
        <v>0</v>
      </c>
      <c r="AM66" s="168">
        <f t="shared" si="2"/>
        <v>0</v>
      </c>
      <c r="AN66" s="94"/>
      <c r="AO66" s="94"/>
      <c r="AP66" s="108"/>
      <c r="AQ66" s="108"/>
      <c r="AR66" s="108"/>
      <c r="AS66" s="108"/>
      <c r="AT66" s="108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</row>
    <row r="67" spans="2:60" s="13" customFormat="1" ht="16.5">
      <c r="B67" s="97">
        <v>22</v>
      </c>
      <c r="C67" s="120"/>
      <c r="D67" s="121"/>
      <c r="E67" s="99"/>
      <c r="F67" s="116"/>
      <c r="G67" s="101"/>
      <c r="H67" s="117"/>
      <c r="I67" s="115"/>
      <c r="J67" s="116"/>
      <c r="K67" s="116"/>
      <c r="L67" s="117"/>
      <c r="M67" s="115"/>
      <c r="N67" s="116"/>
      <c r="O67" s="116"/>
      <c r="P67" s="118"/>
      <c r="Q67" s="119"/>
      <c r="R67" s="119"/>
      <c r="S67" s="218"/>
      <c r="T67" s="218"/>
      <c r="U67" s="107"/>
      <c r="V67" s="13">
        <f t="shared" si="0"/>
        <v>0</v>
      </c>
      <c r="W67" s="40"/>
      <c r="X67" s="14"/>
      <c r="Y67" s="14"/>
      <c r="Z67" s="14"/>
      <c r="AA67" s="14"/>
      <c r="AB67" s="14"/>
      <c r="AC67" s="14"/>
      <c r="AD67" s="14"/>
      <c r="AE67" s="14"/>
      <c r="AF67" s="14"/>
      <c r="AG67" s="108"/>
      <c r="AH67" s="108"/>
      <c r="AI67" s="94"/>
      <c r="AJ67" s="94"/>
      <c r="AK67" s="94"/>
      <c r="AL67" s="168">
        <f t="shared" si="1"/>
        <v>0</v>
      </c>
      <c r="AM67" s="168">
        <f t="shared" si="2"/>
        <v>0</v>
      </c>
      <c r="AN67" s="94"/>
      <c r="AO67" s="94"/>
      <c r="AP67" s="108"/>
      <c r="AQ67" s="108"/>
      <c r="AR67" s="108"/>
      <c r="AS67" s="108"/>
      <c r="AT67" s="108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</row>
    <row r="68" spans="2:60" s="13" customFormat="1" ht="16.5">
      <c r="B68" s="109">
        <v>23</v>
      </c>
      <c r="C68" s="120"/>
      <c r="D68" s="121"/>
      <c r="E68" s="99"/>
      <c r="F68" s="116"/>
      <c r="G68" s="101"/>
      <c r="H68" s="117"/>
      <c r="I68" s="115"/>
      <c r="J68" s="116"/>
      <c r="K68" s="116"/>
      <c r="L68" s="117"/>
      <c r="M68" s="115"/>
      <c r="N68" s="116"/>
      <c r="O68" s="116"/>
      <c r="P68" s="118"/>
      <c r="Q68" s="119"/>
      <c r="R68" s="119"/>
      <c r="S68" s="218"/>
      <c r="T68" s="218"/>
      <c r="U68" s="107"/>
      <c r="V68" s="13">
        <f t="shared" si="0"/>
        <v>0</v>
      </c>
      <c r="W68" s="40"/>
      <c r="X68" s="14"/>
      <c r="Y68" s="14"/>
      <c r="Z68" s="14"/>
      <c r="AA68" s="14"/>
      <c r="AB68" s="14"/>
      <c r="AC68" s="14"/>
      <c r="AD68" s="14"/>
      <c r="AE68" s="14"/>
      <c r="AF68" s="14"/>
      <c r="AG68" s="108"/>
      <c r="AH68" s="108"/>
      <c r="AI68" s="94"/>
      <c r="AJ68" s="94"/>
      <c r="AK68" s="94"/>
      <c r="AL68" s="168">
        <f t="shared" si="1"/>
        <v>0</v>
      </c>
      <c r="AM68" s="168">
        <f t="shared" si="2"/>
        <v>0</v>
      </c>
      <c r="AN68" s="94"/>
      <c r="AO68" s="94"/>
      <c r="AP68" s="108"/>
      <c r="AQ68" s="108"/>
      <c r="AR68" s="108"/>
      <c r="AS68" s="108"/>
      <c r="AT68" s="108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</row>
    <row r="69" spans="2:60" s="13" customFormat="1" ht="16.5">
      <c r="B69" s="109">
        <v>24</v>
      </c>
      <c r="C69" s="120"/>
      <c r="D69" s="121"/>
      <c r="E69" s="99"/>
      <c r="F69" s="116"/>
      <c r="G69" s="101"/>
      <c r="H69" s="117"/>
      <c r="I69" s="115"/>
      <c r="J69" s="116"/>
      <c r="K69" s="116"/>
      <c r="L69" s="117"/>
      <c r="M69" s="115"/>
      <c r="N69" s="116"/>
      <c r="O69" s="116"/>
      <c r="P69" s="118"/>
      <c r="Q69" s="119"/>
      <c r="R69" s="119"/>
      <c r="S69" s="218"/>
      <c r="T69" s="218"/>
      <c r="U69" s="107"/>
      <c r="V69" s="13">
        <f t="shared" si="0"/>
        <v>0</v>
      </c>
      <c r="W69" s="40"/>
      <c r="X69" s="14"/>
      <c r="Y69" s="14"/>
      <c r="Z69" s="14"/>
      <c r="AA69" s="14"/>
      <c r="AB69" s="14"/>
      <c r="AC69" s="14"/>
      <c r="AD69" s="14"/>
      <c r="AE69" s="14"/>
      <c r="AF69" s="14"/>
      <c r="AG69" s="108"/>
      <c r="AH69" s="108"/>
      <c r="AI69" s="94"/>
      <c r="AJ69" s="94"/>
      <c r="AK69" s="94"/>
      <c r="AL69" s="168">
        <f t="shared" si="1"/>
        <v>0</v>
      </c>
      <c r="AM69" s="168">
        <f t="shared" si="2"/>
        <v>0</v>
      </c>
      <c r="AN69" s="94"/>
      <c r="AO69" s="94"/>
      <c r="AP69" s="108"/>
      <c r="AQ69" s="108"/>
      <c r="AR69" s="108"/>
      <c r="AS69" s="108"/>
      <c r="AT69" s="108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2:60" s="13" customFormat="1" ht="16.5">
      <c r="B70" s="97">
        <v>25</v>
      </c>
      <c r="C70" s="120"/>
      <c r="D70" s="121"/>
      <c r="E70" s="99"/>
      <c r="F70" s="116"/>
      <c r="G70" s="101"/>
      <c r="H70" s="117"/>
      <c r="I70" s="115"/>
      <c r="J70" s="116"/>
      <c r="K70" s="116"/>
      <c r="L70" s="117"/>
      <c r="M70" s="115"/>
      <c r="N70" s="116"/>
      <c r="O70" s="116"/>
      <c r="P70" s="118"/>
      <c r="Q70" s="119"/>
      <c r="R70" s="119"/>
      <c r="S70" s="218"/>
      <c r="T70" s="218"/>
      <c r="U70" s="107"/>
      <c r="V70" s="13">
        <f t="shared" si="0"/>
        <v>0</v>
      </c>
      <c r="W70" s="40"/>
      <c r="X70" s="14"/>
      <c r="Y70" s="14"/>
      <c r="Z70" s="14"/>
      <c r="AA70" s="14"/>
      <c r="AB70" s="14"/>
      <c r="AC70" s="14"/>
      <c r="AD70" s="14"/>
      <c r="AE70" s="14"/>
      <c r="AF70" s="14"/>
      <c r="AG70" s="108"/>
      <c r="AH70" s="108"/>
      <c r="AI70" s="94"/>
      <c r="AJ70" s="94"/>
      <c r="AK70" s="94"/>
      <c r="AL70" s="168">
        <f t="shared" si="1"/>
        <v>0</v>
      </c>
      <c r="AM70" s="168">
        <f t="shared" si="2"/>
        <v>0</v>
      </c>
      <c r="AN70" s="94"/>
      <c r="AO70" s="94"/>
      <c r="AP70" s="108"/>
      <c r="AQ70" s="108"/>
      <c r="AR70" s="108"/>
      <c r="AS70" s="108"/>
      <c r="AT70" s="108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</row>
    <row r="71" spans="2:60" s="13" customFormat="1" ht="16.5">
      <c r="B71" s="109">
        <v>26</v>
      </c>
      <c r="C71" s="120"/>
      <c r="D71" s="121"/>
      <c r="E71" s="99"/>
      <c r="F71" s="116"/>
      <c r="G71" s="101"/>
      <c r="H71" s="117"/>
      <c r="I71" s="115"/>
      <c r="J71" s="116"/>
      <c r="K71" s="116"/>
      <c r="L71" s="117"/>
      <c r="M71" s="115"/>
      <c r="N71" s="116"/>
      <c r="O71" s="116"/>
      <c r="P71" s="118"/>
      <c r="Q71" s="119"/>
      <c r="R71" s="119"/>
      <c r="S71" s="218"/>
      <c r="T71" s="218"/>
      <c r="U71" s="107"/>
      <c r="V71" s="13">
        <f t="shared" si="0"/>
        <v>0</v>
      </c>
      <c r="W71" s="40"/>
      <c r="X71" s="14"/>
      <c r="Y71" s="14"/>
      <c r="Z71" s="14"/>
      <c r="AA71" s="14"/>
      <c r="AB71" s="14"/>
      <c r="AC71" s="14"/>
      <c r="AD71" s="14"/>
      <c r="AE71" s="14"/>
      <c r="AF71" s="14"/>
      <c r="AG71" s="108"/>
      <c r="AH71" s="108"/>
      <c r="AI71" s="94"/>
      <c r="AJ71" s="94"/>
      <c r="AK71" s="94"/>
      <c r="AL71" s="168">
        <f t="shared" si="1"/>
        <v>0</v>
      </c>
      <c r="AM71" s="168">
        <f t="shared" si="2"/>
        <v>0</v>
      </c>
      <c r="AN71" s="94"/>
      <c r="AO71" s="94"/>
      <c r="AP71" s="108"/>
      <c r="AQ71" s="108"/>
      <c r="AR71" s="108"/>
      <c r="AS71" s="108"/>
      <c r="AT71" s="108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</row>
    <row r="72" spans="2:60" s="13" customFormat="1" ht="16.5">
      <c r="B72" s="109">
        <v>27</v>
      </c>
      <c r="C72" s="120"/>
      <c r="D72" s="121"/>
      <c r="E72" s="99"/>
      <c r="F72" s="116"/>
      <c r="G72" s="101"/>
      <c r="H72" s="117"/>
      <c r="I72" s="115"/>
      <c r="J72" s="116"/>
      <c r="K72" s="116"/>
      <c r="L72" s="117"/>
      <c r="M72" s="115"/>
      <c r="N72" s="116"/>
      <c r="O72" s="116"/>
      <c r="P72" s="118"/>
      <c r="Q72" s="119"/>
      <c r="R72" s="119"/>
      <c r="S72" s="218"/>
      <c r="T72" s="218"/>
      <c r="U72" s="107"/>
      <c r="V72" s="13">
        <f t="shared" si="0"/>
        <v>0</v>
      </c>
      <c r="W72" s="40"/>
      <c r="X72" s="14"/>
      <c r="Y72" s="14"/>
      <c r="Z72" s="14"/>
      <c r="AA72" s="14"/>
      <c r="AB72" s="14"/>
      <c r="AC72" s="14"/>
      <c r="AD72" s="14"/>
      <c r="AE72" s="14"/>
      <c r="AF72" s="14"/>
      <c r="AG72" s="108"/>
      <c r="AH72" s="108"/>
      <c r="AI72" s="94"/>
      <c r="AJ72" s="94"/>
      <c r="AK72" s="94"/>
      <c r="AL72" s="168">
        <f t="shared" si="1"/>
        <v>0</v>
      </c>
      <c r="AM72" s="168">
        <f t="shared" si="2"/>
        <v>0</v>
      </c>
      <c r="AN72" s="94"/>
      <c r="AO72" s="94"/>
      <c r="AP72" s="108"/>
      <c r="AQ72" s="108"/>
      <c r="AR72" s="108"/>
      <c r="AS72" s="108"/>
      <c r="AT72" s="108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</row>
    <row r="73" spans="2:60" s="13" customFormat="1" ht="16.5">
      <c r="B73" s="97">
        <v>28</v>
      </c>
      <c r="C73" s="120"/>
      <c r="D73" s="157"/>
      <c r="E73" s="99"/>
      <c r="F73" s="116"/>
      <c r="G73" s="101"/>
      <c r="H73" s="117"/>
      <c r="I73" s="115"/>
      <c r="J73" s="116"/>
      <c r="K73" s="116"/>
      <c r="L73" s="117"/>
      <c r="M73" s="115"/>
      <c r="N73" s="116"/>
      <c r="O73" s="116"/>
      <c r="P73" s="118"/>
      <c r="Q73" s="119"/>
      <c r="R73" s="119"/>
      <c r="S73" s="218"/>
      <c r="T73" s="218"/>
      <c r="U73" s="107"/>
      <c r="V73" s="13">
        <f t="shared" si="0"/>
        <v>0</v>
      </c>
      <c r="W73" s="40"/>
      <c r="X73" s="14"/>
      <c r="Y73" s="14"/>
      <c r="Z73" s="14"/>
      <c r="AA73" s="14"/>
      <c r="AB73" s="14"/>
      <c r="AC73" s="14"/>
      <c r="AD73" s="14"/>
      <c r="AE73" s="14"/>
      <c r="AF73" s="14"/>
      <c r="AG73" s="108"/>
      <c r="AH73" s="108"/>
      <c r="AI73" s="94"/>
      <c r="AJ73" s="94"/>
      <c r="AK73" s="94"/>
      <c r="AL73" s="168">
        <f t="shared" si="1"/>
        <v>0</v>
      </c>
      <c r="AM73" s="168">
        <f t="shared" si="2"/>
        <v>0</v>
      </c>
      <c r="AN73" s="94"/>
      <c r="AO73" s="94"/>
      <c r="AP73" s="108"/>
      <c r="AQ73" s="108"/>
      <c r="AR73" s="108"/>
      <c r="AS73" s="108"/>
      <c r="AT73" s="108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</row>
    <row r="74" spans="2:60" s="13" customFormat="1" ht="16.5">
      <c r="B74" s="109">
        <v>29</v>
      </c>
      <c r="C74" s="120"/>
      <c r="D74" s="121"/>
      <c r="E74" s="99"/>
      <c r="F74" s="116"/>
      <c r="G74" s="101"/>
      <c r="H74" s="117"/>
      <c r="I74" s="115"/>
      <c r="J74" s="116"/>
      <c r="K74" s="116"/>
      <c r="L74" s="117"/>
      <c r="M74" s="115"/>
      <c r="N74" s="116"/>
      <c r="O74" s="116"/>
      <c r="P74" s="118"/>
      <c r="Q74" s="119"/>
      <c r="R74" s="119"/>
      <c r="S74" s="218"/>
      <c r="T74" s="218"/>
      <c r="U74" s="107"/>
      <c r="V74" s="13">
        <f t="shared" si="0"/>
        <v>0</v>
      </c>
      <c r="W74" s="40"/>
      <c r="X74" s="14"/>
      <c r="Y74" s="14"/>
      <c r="Z74" s="14"/>
      <c r="AA74" s="14"/>
      <c r="AB74" s="14"/>
      <c r="AC74" s="14"/>
      <c r="AD74" s="14"/>
      <c r="AE74" s="14"/>
      <c r="AF74" s="14"/>
      <c r="AG74" s="108"/>
      <c r="AH74" s="108"/>
      <c r="AI74" s="94"/>
      <c r="AJ74" s="94"/>
      <c r="AK74" s="94"/>
      <c r="AL74" s="168">
        <f t="shared" si="1"/>
        <v>0</v>
      </c>
      <c r="AM74" s="168">
        <f t="shared" si="2"/>
        <v>0</v>
      </c>
      <c r="AN74" s="94"/>
      <c r="AO74" s="94"/>
      <c r="AP74" s="108"/>
      <c r="AQ74" s="108"/>
      <c r="AR74" s="108"/>
      <c r="AS74" s="108"/>
      <c r="AT74" s="108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</row>
    <row r="75" spans="2:60" s="13" customFormat="1" ht="16.5">
      <c r="B75" s="109">
        <v>30</v>
      </c>
      <c r="C75" s="120"/>
      <c r="D75" s="121"/>
      <c r="E75" s="99"/>
      <c r="F75" s="116"/>
      <c r="G75" s="101"/>
      <c r="H75" s="117"/>
      <c r="I75" s="115"/>
      <c r="J75" s="116"/>
      <c r="K75" s="116"/>
      <c r="L75" s="117"/>
      <c r="M75" s="115"/>
      <c r="N75" s="116"/>
      <c r="O75" s="116"/>
      <c r="P75" s="118"/>
      <c r="Q75" s="119"/>
      <c r="R75" s="119"/>
      <c r="S75" s="218"/>
      <c r="T75" s="218"/>
      <c r="U75" s="107"/>
      <c r="V75" s="13">
        <f t="shared" si="0"/>
        <v>0</v>
      </c>
      <c r="W75" s="40"/>
      <c r="X75" s="14"/>
      <c r="Y75" s="14"/>
      <c r="Z75" s="14"/>
      <c r="AA75" s="14"/>
      <c r="AB75" s="14"/>
      <c r="AC75" s="14"/>
      <c r="AD75" s="14"/>
      <c r="AE75" s="14"/>
      <c r="AF75" s="14"/>
      <c r="AG75" s="108"/>
      <c r="AH75" s="108"/>
      <c r="AI75" s="94"/>
      <c r="AJ75" s="94"/>
      <c r="AK75" s="94"/>
      <c r="AL75" s="168">
        <f t="shared" si="1"/>
        <v>0</v>
      </c>
      <c r="AM75" s="168">
        <f t="shared" si="2"/>
        <v>0</v>
      </c>
      <c r="AN75" s="94"/>
      <c r="AO75" s="94"/>
      <c r="AP75" s="108"/>
      <c r="AQ75" s="108"/>
      <c r="AR75" s="108"/>
      <c r="AS75" s="108"/>
      <c r="AT75" s="108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</row>
    <row r="76" spans="2:60" s="13" customFormat="1" ht="16.5">
      <c r="B76" s="97">
        <v>31</v>
      </c>
      <c r="C76" s="120"/>
      <c r="D76" s="121"/>
      <c r="E76" s="116"/>
      <c r="F76" s="116"/>
      <c r="G76" s="101"/>
      <c r="H76" s="117"/>
      <c r="I76" s="115"/>
      <c r="J76" s="116"/>
      <c r="K76" s="116"/>
      <c r="L76" s="117"/>
      <c r="M76" s="115"/>
      <c r="N76" s="116"/>
      <c r="O76" s="116"/>
      <c r="P76" s="118"/>
      <c r="Q76" s="119"/>
      <c r="R76" s="119"/>
      <c r="S76" s="218"/>
      <c r="T76" s="218"/>
      <c r="U76" s="107"/>
      <c r="V76" s="13">
        <f t="shared" si="0"/>
        <v>0</v>
      </c>
      <c r="W76" s="40"/>
      <c r="X76" s="14"/>
      <c r="Y76" s="14"/>
      <c r="Z76" s="14"/>
      <c r="AA76" s="14"/>
      <c r="AB76" s="14"/>
      <c r="AC76" s="14"/>
      <c r="AD76" s="14"/>
      <c r="AE76" s="14"/>
      <c r="AF76" s="14"/>
      <c r="AG76" s="108"/>
      <c r="AH76" s="108"/>
      <c r="AI76" s="94"/>
      <c r="AJ76" s="94"/>
      <c r="AK76" s="94"/>
      <c r="AL76" s="168">
        <f t="shared" si="1"/>
        <v>0</v>
      </c>
      <c r="AM76" s="168">
        <f t="shared" si="2"/>
        <v>0</v>
      </c>
      <c r="AN76" s="94"/>
      <c r="AO76" s="94"/>
      <c r="AP76" s="108"/>
      <c r="AQ76" s="108"/>
      <c r="AR76" s="108"/>
      <c r="AS76" s="108"/>
      <c r="AT76" s="108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</row>
    <row r="77" spans="2:60" s="13" customFormat="1" ht="16.5">
      <c r="B77" s="109">
        <v>32</v>
      </c>
      <c r="C77" s="120"/>
      <c r="D77" s="121"/>
      <c r="E77" s="116"/>
      <c r="F77" s="116"/>
      <c r="G77" s="101"/>
      <c r="H77" s="117"/>
      <c r="I77" s="115"/>
      <c r="J77" s="116"/>
      <c r="K77" s="116"/>
      <c r="L77" s="117"/>
      <c r="M77" s="115"/>
      <c r="N77" s="116"/>
      <c r="O77" s="116"/>
      <c r="P77" s="118"/>
      <c r="Q77" s="119"/>
      <c r="R77" s="119"/>
      <c r="S77" s="218"/>
      <c r="T77" s="218"/>
      <c r="U77" s="107"/>
      <c r="V77" s="13">
        <f t="shared" si="0"/>
        <v>0</v>
      </c>
      <c r="W77" s="40"/>
      <c r="X77" s="14"/>
      <c r="Y77" s="14"/>
      <c r="Z77" s="14"/>
      <c r="AA77" s="14"/>
      <c r="AB77" s="14"/>
      <c r="AC77" s="14"/>
      <c r="AD77" s="14"/>
      <c r="AE77" s="14"/>
      <c r="AF77" s="14"/>
      <c r="AG77" s="108"/>
      <c r="AH77" s="108"/>
      <c r="AI77" s="94"/>
      <c r="AJ77" s="94"/>
      <c r="AK77" s="94"/>
      <c r="AL77" s="168">
        <f t="shared" si="1"/>
        <v>0</v>
      </c>
      <c r="AM77" s="168">
        <f t="shared" si="2"/>
        <v>0</v>
      </c>
      <c r="AN77" s="94"/>
      <c r="AO77" s="94"/>
      <c r="AP77" s="108"/>
      <c r="AQ77" s="108"/>
      <c r="AR77" s="108"/>
      <c r="AS77" s="108"/>
      <c r="AT77" s="108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</row>
    <row r="78" spans="2:60" s="13" customFormat="1" ht="16.5">
      <c r="B78" s="109">
        <v>33</v>
      </c>
      <c r="C78" s="120"/>
      <c r="D78" s="121"/>
      <c r="E78" s="116"/>
      <c r="F78" s="116"/>
      <c r="G78" s="101"/>
      <c r="H78" s="117"/>
      <c r="I78" s="115"/>
      <c r="J78" s="116"/>
      <c r="K78" s="116"/>
      <c r="L78" s="117"/>
      <c r="M78" s="115"/>
      <c r="N78" s="116"/>
      <c r="O78" s="116"/>
      <c r="P78" s="118"/>
      <c r="Q78" s="119"/>
      <c r="R78" s="119"/>
      <c r="S78" s="218"/>
      <c r="T78" s="218"/>
      <c r="U78" s="107"/>
      <c r="V78" s="13">
        <f t="shared" si="0"/>
        <v>0</v>
      </c>
      <c r="W78" s="40"/>
      <c r="X78" s="14"/>
      <c r="Y78" s="14"/>
      <c r="Z78" s="14"/>
      <c r="AA78" s="14"/>
      <c r="AB78" s="14"/>
      <c r="AC78" s="14"/>
      <c r="AD78" s="14"/>
      <c r="AE78" s="14"/>
      <c r="AF78" s="14"/>
      <c r="AG78" s="108"/>
      <c r="AH78" s="108"/>
      <c r="AI78" s="94"/>
      <c r="AJ78" s="94"/>
      <c r="AK78" s="94"/>
      <c r="AL78" s="168">
        <f t="shared" si="1"/>
        <v>0</v>
      </c>
      <c r="AM78" s="168">
        <f t="shared" si="2"/>
        <v>0</v>
      </c>
      <c r="AN78" s="94"/>
      <c r="AO78" s="94"/>
      <c r="AP78" s="108"/>
      <c r="AQ78" s="108"/>
      <c r="AR78" s="108"/>
      <c r="AS78" s="108"/>
      <c r="AT78" s="108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</row>
    <row r="79" spans="2:60" s="13" customFormat="1" ht="16.5">
      <c r="B79" s="97">
        <v>34</v>
      </c>
      <c r="C79" s="120"/>
      <c r="D79" s="121"/>
      <c r="E79" s="116"/>
      <c r="F79" s="116"/>
      <c r="G79" s="101"/>
      <c r="H79" s="117"/>
      <c r="I79" s="115"/>
      <c r="J79" s="116"/>
      <c r="K79" s="116"/>
      <c r="L79" s="117"/>
      <c r="M79" s="115"/>
      <c r="N79" s="116"/>
      <c r="O79" s="116"/>
      <c r="P79" s="118"/>
      <c r="Q79" s="119"/>
      <c r="R79" s="119"/>
      <c r="S79" s="218"/>
      <c r="T79" s="218"/>
      <c r="U79" s="107"/>
      <c r="V79" s="13">
        <f t="shared" si="0"/>
        <v>0</v>
      </c>
      <c r="W79" s="40"/>
      <c r="X79" s="14"/>
      <c r="Y79" s="14"/>
      <c r="Z79" s="14"/>
      <c r="AA79" s="14"/>
      <c r="AB79" s="14"/>
      <c r="AC79" s="14"/>
      <c r="AD79" s="14"/>
      <c r="AE79" s="14"/>
      <c r="AF79" s="14"/>
      <c r="AG79" s="108"/>
      <c r="AH79" s="108"/>
      <c r="AI79" s="94"/>
      <c r="AJ79" s="94"/>
      <c r="AK79" s="94"/>
      <c r="AL79" s="168">
        <f t="shared" si="1"/>
        <v>0</v>
      </c>
      <c r="AM79" s="168">
        <f t="shared" si="2"/>
        <v>0</v>
      </c>
      <c r="AN79" s="94"/>
      <c r="AO79" s="94"/>
      <c r="AP79" s="108"/>
      <c r="AQ79" s="108"/>
      <c r="AR79" s="108"/>
      <c r="AS79" s="108"/>
      <c r="AT79" s="108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</row>
    <row r="80" spans="2:60" s="13" customFormat="1" ht="16.5">
      <c r="B80" s="109">
        <v>35</v>
      </c>
      <c r="C80" s="120"/>
      <c r="D80" s="121"/>
      <c r="E80" s="116"/>
      <c r="F80" s="116"/>
      <c r="G80" s="101"/>
      <c r="H80" s="117"/>
      <c r="I80" s="115"/>
      <c r="J80" s="116"/>
      <c r="K80" s="116"/>
      <c r="L80" s="117"/>
      <c r="M80" s="115"/>
      <c r="N80" s="116"/>
      <c r="O80" s="116"/>
      <c r="P80" s="118"/>
      <c r="Q80" s="119"/>
      <c r="R80" s="119"/>
      <c r="S80" s="218"/>
      <c r="T80" s="218"/>
      <c r="U80" s="107"/>
      <c r="V80" s="13">
        <f t="shared" si="0"/>
        <v>0</v>
      </c>
      <c r="W80" s="40"/>
      <c r="X80" s="14"/>
      <c r="Y80" s="14"/>
      <c r="Z80" s="14"/>
      <c r="AA80" s="14"/>
      <c r="AB80" s="14"/>
      <c r="AC80" s="14"/>
      <c r="AD80" s="14"/>
      <c r="AE80" s="14"/>
      <c r="AF80" s="14"/>
      <c r="AG80" s="108"/>
      <c r="AH80" s="108"/>
      <c r="AI80" s="94"/>
      <c r="AJ80" s="94"/>
      <c r="AK80" s="94"/>
      <c r="AL80" s="168">
        <f t="shared" si="1"/>
        <v>0</v>
      </c>
      <c r="AM80" s="168">
        <f t="shared" si="2"/>
        <v>0</v>
      </c>
      <c r="AN80" s="94"/>
      <c r="AO80" s="94"/>
      <c r="AP80" s="108"/>
      <c r="AQ80" s="108"/>
      <c r="AR80" s="108"/>
      <c r="AS80" s="108"/>
      <c r="AT80" s="108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</row>
    <row r="81" spans="2:60" s="13" customFormat="1" ht="16.5">
      <c r="B81" s="109">
        <v>36</v>
      </c>
      <c r="C81" s="120"/>
      <c r="D81" s="121"/>
      <c r="E81" s="116"/>
      <c r="F81" s="116"/>
      <c r="G81" s="101"/>
      <c r="H81" s="117"/>
      <c r="I81" s="115"/>
      <c r="J81" s="116"/>
      <c r="K81" s="116"/>
      <c r="L81" s="117"/>
      <c r="M81" s="115"/>
      <c r="N81" s="116"/>
      <c r="O81" s="116"/>
      <c r="P81" s="118"/>
      <c r="Q81" s="119"/>
      <c r="R81" s="119"/>
      <c r="S81" s="218"/>
      <c r="T81" s="218"/>
      <c r="U81" s="107"/>
      <c r="V81" s="13">
        <f t="shared" si="0"/>
        <v>0</v>
      </c>
      <c r="W81" s="40"/>
      <c r="X81" s="14"/>
      <c r="Y81" s="14"/>
      <c r="Z81" s="14"/>
      <c r="AA81" s="14"/>
      <c r="AB81" s="14"/>
      <c r="AC81" s="14"/>
      <c r="AD81" s="14"/>
      <c r="AE81" s="14"/>
      <c r="AF81" s="14"/>
      <c r="AG81" s="108"/>
      <c r="AH81" s="108"/>
      <c r="AI81" s="94"/>
      <c r="AJ81" s="94"/>
      <c r="AK81" s="94"/>
      <c r="AL81" s="168">
        <f t="shared" si="1"/>
        <v>0</v>
      </c>
      <c r="AM81" s="168">
        <f t="shared" si="2"/>
        <v>0</v>
      </c>
      <c r="AN81" s="94"/>
      <c r="AO81" s="94"/>
      <c r="AP81" s="108"/>
      <c r="AQ81" s="108"/>
      <c r="AR81" s="108"/>
      <c r="AS81" s="108"/>
      <c r="AT81" s="108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</row>
    <row r="82" spans="2:60" s="13" customFormat="1" ht="16.5">
      <c r="B82" s="97">
        <v>37</v>
      </c>
      <c r="C82" s="120"/>
      <c r="D82" s="121"/>
      <c r="E82" s="116"/>
      <c r="F82" s="116"/>
      <c r="G82" s="101"/>
      <c r="H82" s="117"/>
      <c r="I82" s="115"/>
      <c r="J82" s="116"/>
      <c r="K82" s="116"/>
      <c r="L82" s="117"/>
      <c r="M82" s="115"/>
      <c r="N82" s="116"/>
      <c r="O82" s="116"/>
      <c r="P82" s="118"/>
      <c r="Q82" s="119"/>
      <c r="R82" s="119"/>
      <c r="S82" s="218"/>
      <c r="T82" s="218"/>
      <c r="U82" s="107"/>
      <c r="V82" s="13">
        <f t="shared" si="0"/>
        <v>0</v>
      </c>
      <c r="W82" s="40"/>
      <c r="X82" s="14"/>
      <c r="Y82" s="14"/>
      <c r="Z82" s="14"/>
      <c r="AA82" s="14"/>
      <c r="AB82" s="14"/>
      <c r="AC82" s="14"/>
      <c r="AD82" s="14"/>
      <c r="AE82" s="14"/>
      <c r="AF82" s="14"/>
      <c r="AG82" s="108"/>
      <c r="AH82" s="108"/>
      <c r="AI82" s="94"/>
      <c r="AJ82" s="94"/>
      <c r="AK82" s="94"/>
      <c r="AL82" s="168">
        <f t="shared" si="1"/>
        <v>0</v>
      </c>
      <c r="AM82" s="168">
        <f t="shared" si="2"/>
        <v>0</v>
      </c>
      <c r="AN82" s="94"/>
      <c r="AO82" s="94"/>
      <c r="AP82" s="108"/>
      <c r="AQ82" s="108"/>
      <c r="AR82" s="108"/>
      <c r="AS82" s="108"/>
      <c r="AT82" s="108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</row>
    <row r="83" spans="2:60" s="13" customFormat="1" ht="16.5">
      <c r="B83" s="109">
        <v>38</v>
      </c>
      <c r="C83" s="120"/>
      <c r="D83" s="121"/>
      <c r="E83" s="116"/>
      <c r="F83" s="116"/>
      <c r="G83" s="101"/>
      <c r="H83" s="117"/>
      <c r="I83" s="115"/>
      <c r="J83" s="116"/>
      <c r="K83" s="116"/>
      <c r="L83" s="117"/>
      <c r="M83" s="115"/>
      <c r="N83" s="116"/>
      <c r="O83" s="116"/>
      <c r="P83" s="118"/>
      <c r="Q83" s="119"/>
      <c r="R83" s="119"/>
      <c r="S83" s="218"/>
      <c r="T83" s="218"/>
      <c r="U83" s="107"/>
      <c r="V83" s="13">
        <f t="shared" si="0"/>
        <v>0</v>
      </c>
      <c r="W83" s="40"/>
      <c r="X83" s="14"/>
      <c r="Y83" s="14"/>
      <c r="Z83" s="14"/>
      <c r="AA83" s="14"/>
      <c r="AB83" s="14"/>
      <c r="AC83" s="14"/>
      <c r="AD83" s="14"/>
      <c r="AE83" s="14"/>
      <c r="AF83" s="14"/>
      <c r="AG83" s="108"/>
      <c r="AH83" s="108"/>
      <c r="AI83" s="94"/>
      <c r="AJ83" s="94"/>
      <c r="AK83" s="94"/>
      <c r="AL83" s="168">
        <f t="shared" si="1"/>
        <v>0</v>
      </c>
      <c r="AM83" s="168">
        <f t="shared" si="2"/>
        <v>0</v>
      </c>
      <c r="AN83" s="94"/>
      <c r="AO83" s="94"/>
      <c r="AP83" s="108"/>
      <c r="AQ83" s="108"/>
      <c r="AR83" s="108"/>
      <c r="AS83" s="108"/>
      <c r="AT83" s="108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</row>
    <row r="84" spans="2:60" s="13" customFormat="1" ht="16.5">
      <c r="B84" s="109">
        <v>39</v>
      </c>
      <c r="C84" s="120"/>
      <c r="D84" s="121"/>
      <c r="E84" s="116"/>
      <c r="F84" s="116"/>
      <c r="G84" s="101"/>
      <c r="H84" s="117"/>
      <c r="I84" s="115"/>
      <c r="J84" s="116"/>
      <c r="K84" s="116"/>
      <c r="L84" s="117"/>
      <c r="M84" s="115"/>
      <c r="N84" s="116"/>
      <c r="O84" s="116"/>
      <c r="P84" s="118"/>
      <c r="Q84" s="119"/>
      <c r="R84" s="119"/>
      <c r="S84" s="218"/>
      <c r="T84" s="218"/>
      <c r="U84" s="107"/>
      <c r="V84" s="13">
        <f t="shared" si="0"/>
        <v>0</v>
      </c>
      <c r="W84" s="40"/>
      <c r="X84" s="14"/>
      <c r="Y84" s="14"/>
      <c r="Z84" s="14"/>
      <c r="AA84" s="14"/>
      <c r="AB84" s="14"/>
      <c r="AC84" s="14"/>
      <c r="AD84" s="14"/>
      <c r="AE84" s="14"/>
      <c r="AF84" s="14"/>
      <c r="AG84" s="108"/>
      <c r="AH84" s="108"/>
      <c r="AI84" s="94"/>
      <c r="AJ84" s="94"/>
      <c r="AK84" s="94"/>
      <c r="AL84" s="168">
        <f t="shared" si="1"/>
        <v>0</v>
      </c>
      <c r="AM84" s="168">
        <f t="shared" si="2"/>
        <v>0</v>
      </c>
      <c r="AN84" s="94"/>
      <c r="AO84" s="94"/>
      <c r="AP84" s="108"/>
      <c r="AQ84" s="108"/>
      <c r="AR84" s="108"/>
      <c r="AS84" s="108"/>
      <c r="AT84" s="108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</row>
    <row r="85" spans="2:60" s="13" customFormat="1" ht="16.5">
      <c r="B85" s="97">
        <v>40</v>
      </c>
      <c r="C85" s="120"/>
      <c r="D85" s="121"/>
      <c r="E85" s="116"/>
      <c r="F85" s="116"/>
      <c r="G85" s="101"/>
      <c r="H85" s="117"/>
      <c r="I85" s="115"/>
      <c r="J85" s="116"/>
      <c r="K85" s="116"/>
      <c r="L85" s="117"/>
      <c r="M85" s="115"/>
      <c r="N85" s="116"/>
      <c r="O85" s="116"/>
      <c r="P85" s="118"/>
      <c r="Q85" s="119"/>
      <c r="R85" s="119"/>
      <c r="S85" s="218"/>
      <c r="T85" s="218"/>
      <c r="U85" s="107"/>
      <c r="V85" s="13">
        <f t="shared" si="0"/>
        <v>0</v>
      </c>
      <c r="W85" s="40"/>
      <c r="X85" s="14"/>
      <c r="Y85" s="14"/>
      <c r="Z85" s="14"/>
      <c r="AA85" s="14"/>
      <c r="AB85" s="14"/>
      <c r="AC85" s="14"/>
      <c r="AD85" s="14"/>
      <c r="AE85" s="14"/>
      <c r="AF85" s="14"/>
      <c r="AG85" s="108"/>
      <c r="AH85" s="108"/>
      <c r="AI85" s="94"/>
      <c r="AJ85" s="94"/>
      <c r="AK85" s="94"/>
      <c r="AL85" s="168">
        <f t="shared" si="1"/>
        <v>0</v>
      </c>
      <c r="AM85" s="168">
        <f t="shared" si="2"/>
        <v>0</v>
      </c>
      <c r="AN85" s="94"/>
      <c r="AO85" s="94"/>
      <c r="AP85" s="108"/>
      <c r="AQ85" s="108"/>
      <c r="AR85" s="108"/>
      <c r="AS85" s="108"/>
      <c r="AT85" s="108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  <row r="86" spans="2:60" s="13" customFormat="1" ht="16.5">
      <c r="B86" s="109">
        <v>41</v>
      </c>
      <c r="C86" s="120"/>
      <c r="D86" s="121"/>
      <c r="E86" s="116"/>
      <c r="F86" s="116"/>
      <c r="G86" s="101"/>
      <c r="H86" s="117"/>
      <c r="I86" s="115"/>
      <c r="J86" s="116"/>
      <c r="K86" s="116"/>
      <c r="L86" s="117"/>
      <c r="M86" s="115"/>
      <c r="N86" s="116"/>
      <c r="O86" s="116"/>
      <c r="P86" s="118"/>
      <c r="Q86" s="119"/>
      <c r="R86" s="119"/>
      <c r="S86" s="218"/>
      <c r="T86" s="218"/>
      <c r="U86" s="107"/>
      <c r="V86" s="13">
        <f t="shared" si="0"/>
        <v>0</v>
      </c>
      <c r="W86" s="40"/>
      <c r="X86" s="14"/>
      <c r="Y86" s="14"/>
      <c r="Z86" s="14"/>
      <c r="AA86" s="14"/>
      <c r="AB86" s="14"/>
      <c r="AC86" s="14"/>
      <c r="AD86" s="14"/>
      <c r="AE86" s="14"/>
      <c r="AF86" s="14"/>
      <c r="AG86" s="108"/>
      <c r="AH86" s="108"/>
      <c r="AI86" s="94"/>
      <c r="AJ86" s="94"/>
      <c r="AK86" s="94"/>
      <c r="AL86" s="168">
        <f t="shared" si="1"/>
        <v>0</v>
      </c>
      <c r="AM86" s="168">
        <f t="shared" si="2"/>
        <v>0</v>
      </c>
      <c r="AN86" s="94"/>
      <c r="AO86" s="94"/>
      <c r="AP86" s="108"/>
      <c r="AQ86" s="108"/>
      <c r="AR86" s="108"/>
      <c r="AS86" s="108"/>
      <c r="AT86" s="108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</row>
    <row r="87" spans="2:60" s="13" customFormat="1" ht="16.5">
      <c r="B87" s="109">
        <v>42</v>
      </c>
      <c r="C87" s="120"/>
      <c r="D87" s="121"/>
      <c r="E87" s="116"/>
      <c r="F87" s="116"/>
      <c r="G87" s="101"/>
      <c r="H87" s="117"/>
      <c r="I87" s="115"/>
      <c r="J87" s="116"/>
      <c r="K87" s="116"/>
      <c r="L87" s="117"/>
      <c r="M87" s="115"/>
      <c r="N87" s="116"/>
      <c r="O87" s="116"/>
      <c r="P87" s="118"/>
      <c r="Q87" s="119"/>
      <c r="R87" s="119"/>
      <c r="S87" s="218"/>
      <c r="T87" s="218"/>
      <c r="U87" s="107"/>
      <c r="V87" s="13">
        <f t="shared" si="0"/>
        <v>0</v>
      </c>
      <c r="W87" s="40"/>
      <c r="X87" s="14"/>
      <c r="Y87" s="14"/>
      <c r="Z87" s="14"/>
      <c r="AA87" s="14"/>
      <c r="AB87" s="14"/>
      <c r="AC87" s="14"/>
      <c r="AD87" s="14"/>
      <c r="AE87" s="14"/>
      <c r="AF87" s="14"/>
      <c r="AG87" s="108"/>
      <c r="AH87" s="108"/>
      <c r="AI87" s="94"/>
      <c r="AJ87" s="94"/>
      <c r="AK87" s="94"/>
      <c r="AL87" s="168">
        <f t="shared" si="1"/>
        <v>0</v>
      </c>
      <c r="AM87" s="168">
        <f t="shared" si="2"/>
        <v>0</v>
      </c>
      <c r="AN87" s="94"/>
      <c r="AO87" s="94"/>
      <c r="AP87" s="108"/>
      <c r="AQ87" s="108"/>
      <c r="AR87" s="108"/>
      <c r="AS87" s="108"/>
      <c r="AT87" s="108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</row>
    <row r="88" spans="2:60" s="13" customFormat="1" ht="16.5">
      <c r="B88" s="97">
        <v>43</v>
      </c>
      <c r="C88" s="120"/>
      <c r="D88" s="121"/>
      <c r="E88" s="116"/>
      <c r="F88" s="116"/>
      <c r="G88" s="101"/>
      <c r="H88" s="117"/>
      <c r="I88" s="115"/>
      <c r="J88" s="116"/>
      <c r="K88" s="116"/>
      <c r="L88" s="117"/>
      <c r="M88" s="115"/>
      <c r="N88" s="116"/>
      <c r="O88" s="116"/>
      <c r="P88" s="118"/>
      <c r="Q88" s="119"/>
      <c r="R88" s="119"/>
      <c r="S88" s="218"/>
      <c r="T88" s="218"/>
      <c r="U88" s="107"/>
      <c r="V88" s="13">
        <f t="shared" si="0"/>
        <v>0</v>
      </c>
      <c r="W88" s="40"/>
      <c r="X88" s="14"/>
      <c r="Y88" s="14"/>
      <c r="Z88" s="14"/>
      <c r="AA88" s="14"/>
      <c r="AB88" s="14"/>
      <c r="AC88" s="14"/>
      <c r="AD88" s="14"/>
      <c r="AE88" s="14"/>
      <c r="AF88" s="14"/>
      <c r="AG88" s="108"/>
      <c r="AH88" s="108"/>
      <c r="AI88" s="94"/>
      <c r="AJ88" s="94"/>
      <c r="AK88" s="94"/>
      <c r="AL88" s="168">
        <f t="shared" si="1"/>
        <v>0</v>
      </c>
      <c r="AM88" s="168">
        <f t="shared" si="2"/>
        <v>0</v>
      </c>
      <c r="AN88" s="94"/>
      <c r="AO88" s="94"/>
      <c r="AP88" s="108"/>
      <c r="AQ88" s="108"/>
      <c r="AR88" s="108"/>
      <c r="AS88" s="108"/>
      <c r="AT88" s="108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</row>
    <row r="89" spans="2:60" s="13" customFormat="1" ht="16.5">
      <c r="B89" s="109">
        <v>44</v>
      </c>
      <c r="C89" s="120"/>
      <c r="D89" s="121"/>
      <c r="E89" s="116"/>
      <c r="F89" s="116"/>
      <c r="G89" s="101"/>
      <c r="H89" s="117"/>
      <c r="I89" s="115"/>
      <c r="J89" s="116"/>
      <c r="K89" s="116"/>
      <c r="L89" s="117"/>
      <c r="M89" s="115"/>
      <c r="N89" s="116"/>
      <c r="O89" s="116"/>
      <c r="P89" s="118"/>
      <c r="Q89" s="119"/>
      <c r="R89" s="119"/>
      <c r="S89" s="218"/>
      <c r="T89" s="218"/>
      <c r="U89" s="107"/>
      <c r="V89" s="13">
        <f t="shared" si="0"/>
        <v>0</v>
      </c>
      <c r="W89" s="40"/>
      <c r="X89" s="14"/>
      <c r="Y89" s="14"/>
      <c r="Z89" s="14"/>
      <c r="AA89" s="14"/>
      <c r="AB89" s="14"/>
      <c r="AC89" s="14"/>
      <c r="AD89" s="14"/>
      <c r="AE89" s="14"/>
      <c r="AF89" s="14"/>
      <c r="AG89" s="108"/>
      <c r="AH89" s="108"/>
      <c r="AI89" s="94"/>
      <c r="AJ89" s="94"/>
      <c r="AK89" s="94"/>
      <c r="AL89" s="168">
        <f t="shared" si="1"/>
        <v>0</v>
      </c>
      <c r="AM89" s="168">
        <f t="shared" si="2"/>
        <v>0</v>
      </c>
      <c r="AN89" s="94"/>
      <c r="AO89" s="94"/>
      <c r="AP89" s="108"/>
      <c r="AQ89" s="108"/>
      <c r="AR89" s="108"/>
      <c r="AS89" s="108"/>
      <c r="AT89" s="108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</row>
    <row r="90" spans="2:60" s="13" customFormat="1" ht="16.5">
      <c r="B90" s="109">
        <v>45</v>
      </c>
      <c r="C90" s="120"/>
      <c r="D90" s="121"/>
      <c r="E90" s="116"/>
      <c r="F90" s="116"/>
      <c r="G90" s="101"/>
      <c r="H90" s="117"/>
      <c r="I90" s="115"/>
      <c r="J90" s="116"/>
      <c r="K90" s="116"/>
      <c r="L90" s="117"/>
      <c r="M90" s="115"/>
      <c r="N90" s="116"/>
      <c r="O90" s="116"/>
      <c r="P90" s="118"/>
      <c r="Q90" s="119"/>
      <c r="R90" s="119"/>
      <c r="S90" s="218"/>
      <c r="T90" s="218"/>
      <c r="U90" s="107"/>
      <c r="V90" s="13">
        <f t="shared" si="0"/>
        <v>0</v>
      </c>
      <c r="W90" s="40"/>
      <c r="X90" s="14"/>
      <c r="Y90" s="14"/>
      <c r="Z90" s="14"/>
      <c r="AA90" s="14"/>
      <c r="AB90" s="14"/>
      <c r="AC90" s="14"/>
      <c r="AD90" s="14"/>
      <c r="AE90" s="14"/>
      <c r="AF90" s="14"/>
      <c r="AG90" s="108"/>
      <c r="AH90" s="108"/>
      <c r="AI90" s="94"/>
      <c r="AJ90" s="94"/>
      <c r="AK90" s="94"/>
      <c r="AL90" s="168">
        <f t="shared" si="1"/>
        <v>0</v>
      </c>
      <c r="AM90" s="168">
        <f t="shared" si="2"/>
        <v>0</v>
      </c>
      <c r="AN90" s="94"/>
      <c r="AO90" s="94"/>
      <c r="AP90" s="108"/>
      <c r="AQ90" s="108"/>
      <c r="AR90" s="108"/>
      <c r="AS90" s="108"/>
      <c r="AT90" s="108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</row>
    <row r="91" spans="2:60" s="13" customFormat="1" ht="16.5">
      <c r="B91" s="97">
        <v>46</v>
      </c>
      <c r="C91" s="120"/>
      <c r="D91" s="121"/>
      <c r="E91" s="116"/>
      <c r="F91" s="116"/>
      <c r="G91" s="101"/>
      <c r="H91" s="117"/>
      <c r="I91" s="115"/>
      <c r="J91" s="116"/>
      <c r="K91" s="116"/>
      <c r="L91" s="117"/>
      <c r="M91" s="115"/>
      <c r="N91" s="116"/>
      <c r="O91" s="116"/>
      <c r="P91" s="118"/>
      <c r="Q91" s="119"/>
      <c r="R91" s="119"/>
      <c r="S91" s="218"/>
      <c r="T91" s="218"/>
      <c r="U91" s="107"/>
      <c r="V91" s="13">
        <f t="shared" si="0"/>
        <v>0</v>
      </c>
      <c r="W91" s="40"/>
      <c r="X91" s="14"/>
      <c r="Y91" s="14"/>
      <c r="Z91" s="14"/>
      <c r="AA91" s="14"/>
      <c r="AB91" s="14"/>
      <c r="AC91" s="14"/>
      <c r="AD91" s="14"/>
      <c r="AE91" s="14"/>
      <c r="AF91" s="14"/>
      <c r="AG91" s="108"/>
      <c r="AH91" s="108"/>
      <c r="AI91" s="94"/>
      <c r="AJ91" s="94"/>
      <c r="AK91" s="94"/>
      <c r="AL91" s="168">
        <f t="shared" si="1"/>
        <v>0</v>
      </c>
      <c r="AM91" s="168">
        <f t="shared" si="2"/>
        <v>0</v>
      </c>
      <c r="AN91" s="94"/>
      <c r="AO91" s="94"/>
      <c r="AP91" s="108"/>
      <c r="AQ91" s="108"/>
      <c r="AR91" s="108"/>
      <c r="AS91" s="108"/>
      <c r="AT91" s="108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</row>
    <row r="92" spans="2:60" s="13" customFormat="1" ht="16.5">
      <c r="B92" s="109">
        <v>47</v>
      </c>
      <c r="C92" s="120"/>
      <c r="D92" s="121"/>
      <c r="E92" s="99"/>
      <c r="F92" s="116"/>
      <c r="G92" s="101"/>
      <c r="H92" s="117"/>
      <c r="I92" s="115"/>
      <c r="J92" s="116"/>
      <c r="K92" s="116"/>
      <c r="L92" s="117"/>
      <c r="M92" s="115"/>
      <c r="N92" s="116"/>
      <c r="O92" s="116"/>
      <c r="P92" s="118"/>
      <c r="Q92" s="119"/>
      <c r="R92" s="119"/>
      <c r="S92" s="218"/>
      <c r="T92" s="218"/>
      <c r="U92" s="107"/>
      <c r="V92" s="13">
        <f t="shared" si="0"/>
        <v>0</v>
      </c>
      <c r="W92" s="40"/>
      <c r="X92" s="14"/>
      <c r="Y92" s="123"/>
      <c r="Z92" s="14"/>
      <c r="AA92" s="14"/>
      <c r="AB92" s="14"/>
      <c r="AC92" s="14"/>
      <c r="AD92" s="14"/>
      <c r="AE92" s="14"/>
      <c r="AF92" s="14"/>
      <c r="AG92" s="108"/>
      <c r="AH92" s="108"/>
      <c r="AI92" s="94"/>
      <c r="AJ92" s="94"/>
      <c r="AK92" s="94"/>
      <c r="AL92" s="168">
        <f t="shared" si="1"/>
        <v>0</v>
      </c>
      <c r="AM92" s="168">
        <f t="shared" si="2"/>
        <v>0</v>
      </c>
      <c r="AN92" s="94"/>
      <c r="AO92" s="94"/>
      <c r="AP92" s="108"/>
      <c r="AQ92" s="108"/>
      <c r="AR92" s="108"/>
      <c r="AS92" s="108"/>
      <c r="AT92" s="108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</row>
    <row r="93" spans="2:60" s="13" customFormat="1" ht="16.5">
      <c r="B93" s="109">
        <v>48</v>
      </c>
      <c r="C93" s="120"/>
      <c r="D93" s="121"/>
      <c r="E93" s="116"/>
      <c r="F93" s="116"/>
      <c r="G93" s="101"/>
      <c r="H93" s="117"/>
      <c r="I93" s="115"/>
      <c r="J93" s="116"/>
      <c r="K93" s="116"/>
      <c r="L93" s="117"/>
      <c r="M93" s="115"/>
      <c r="N93" s="116"/>
      <c r="O93" s="116"/>
      <c r="P93" s="118"/>
      <c r="Q93" s="119"/>
      <c r="R93" s="119"/>
      <c r="S93" s="218"/>
      <c r="T93" s="218"/>
      <c r="U93" s="107"/>
      <c r="V93" s="13">
        <f t="shared" si="0"/>
        <v>0</v>
      </c>
      <c r="W93" s="40"/>
      <c r="X93" s="14"/>
      <c r="Y93" s="124"/>
      <c r="Z93" s="14"/>
      <c r="AA93" s="14"/>
      <c r="AB93" s="14"/>
      <c r="AC93" s="14"/>
      <c r="AD93" s="14"/>
      <c r="AE93" s="14"/>
      <c r="AF93" s="14"/>
      <c r="AG93" s="108"/>
      <c r="AH93" s="108"/>
      <c r="AI93" s="94"/>
      <c r="AJ93" s="94"/>
      <c r="AK93" s="94"/>
      <c r="AL93" s="168">
        <f t="shared" si="1"/>
        <v>0</v>
      </c>
      <c r="AM93" s="168">
        <f t="shared" si="2"/>
        <v>0</v>
      </c>
      <c r="AN93" s="94"/>
      <c r="AO93" s="94"/>
      <c r="AP93" s="108"/>
      <c r="AQ93" s="108"/>
      <c r="AR93" s="108"/>
      <c r="AS93" s="108"/>
      <c r="AT93" s="108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</row>
    <row r="94" spans="2:60" s="13" customFormat="1" ht="16.5">
      <c r="B94" s="97">
        <v>49</v>
      </c>
      <c r="C94" s="120"/>
      <c r="D94" s="121"/>
      <c r="E94" s="116"/>
      <c r="F94" s="116"/>
      <c r="G94" s="101"/>
      <c r="H94" s="117"/>
      <c r="I94" s="115"/>
      <c r="J94" s="116"/>
      <c r="K94" s="116"/>
      <c r="L94" s="117"/>
      <c r="M94" s="115"/>
      <c r="N94" s="116"/>
      <c r="O94" s="116"/>
      <c r="P94" s="118"/>
      <c r="Q94" s="119"/>
      <c r="R94" s="119"/>
      <c r="S94" s="218"/>
      <c r="T94" s="218"/>
      <c r="U94" s="107"/>
      <c r="V94" s="13">
        <f t="shared" si="0"/>
        <v>0</v>
      </c>
      <c r="W94" s="40"/>
      <c r="X94" s="14"/>
      <c r="Y94" s="124"/>
      <c r="Z94" s="14"/>
      <c r="AA94" s="14"/>
      <c r="AB94" s="14"/>
      <c r="AC94" s="14"/>
      <c r="AD94" s="14"/>
      <c r="AE94" s="14"/>
      <c r="AF94" s="14"/>
      <c r="AG94" s="108"/>
      <c r="AH94" s="108"/>
      <c r="AI94" s="94"/>
      <c r="AJ94" s="94"/>
      <c r="AK94" s="94"/>
      <c r="AL94" s="168">
        <f t="shared" si="1"/>
        <v>0</v>
      </c>
      <c r="AM94" s="168">
        <f t="shared" si="2"/>
        <v>0</v>
      </c>
      <c r="AN94" s="94"/>
      <c r="AO94" s="94"/>
      <c r="AP94" s="108"/>
      <c r="AQ94" s="108"/>
      <c r="AR94" s="108"/>
      <c r="AS94" s="108"/>
      <c r="AT94" s="108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</row>
    <row r="95" spans="2:60" s="13" customFormat="1" ht="16.5">
      <c r="B95" s="109">
        <v>50</v>
      </c>
      <c r="C95" s="120"/>
      <c r="D95" s="121"/>
      <c r="E95" s="116"/>
      <c r="F95" s="116"/>
      <c r="G95" s="101"/>
      <c r="H95" s="117"/>
      <c r="I95" s="115"/>
      <c r="J95" s="116"/>
      <c r="K95" s="116"/>
      <c r="L95" s="117"/>
      <c r="M95" s="115"/>
      <c r="N95" s="116"/>
      <c r="O95" s="116"/>
      <c r="P95" s="118"/>
      <c r="Q95" s="119"/>
      <c r="R95" s="119"/>
      <c r="S95" s="218"/>
      <c r="T95" s="218"/>
      <c r="U95" s="107"/>
      <c r="V95" s="13">
        <f t="shared" si="0"/>
        <v>0</v>
      </c>
      <c r="W95" s="40"/>
      <c r="X95" s="14"/>
      <c r="Y95" s="124"/>
      <c r="Z95" s="14"/>
      <c r="AA95" s="14"/>
      <c r="AB95" s="14"/>
      <c r="AC95" s="14"/>
      <c r="AD95" s="14"/>
      <c r="AE95" s="14"/>
      <c r="AF95" s="14"/>
      <c r="AG95" s="108"/>
      <c r="AH95" s="108"/>
      <c r="AI95" s="94"/>
      <c r="AJ95" s="94"/>
      <c r="AK95" s="94"/>
      <c r="AL95" s="168">
        <f t="shared" si="1"/>
        <v>0</v>
      </c>
      <c r="AM95" s="168">
        <f t="shared" si="2"/>
        <v>0</v>
      </c>
      <c r="AN95" s="94"/>
      <c r="AO95" s="94"/>
      <c r="AP95" s="108"/>
      <c r="AQ95" s="108"/>
      <c r="AR95" s="108"/>
      <c r="AS95" s="108"/>
      <c r="AT95" s="108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</row>
    <row r="96" spans="2:60" s="13" customFormat="1" ht="16.5">
      <c r="B96" s="109">
        <v>51</v>
      </c>
      <c r="C96" s="120"/>
      <c r="D96" s="121"/>
      <c r="E96" s="116"/>
      <c r="F96" s="116"/>
      <c r="G96" s="101"/>
      <c r="H96" s="117"/>
      <c r="I96" s="115"/>
      <c r="J96" s="116"/>
      <c r="K96" s="116"/>
      <c r="L96" s="117"/>
      <c r="M96" s="115"/>
      <c r="N96" s="116"/>
      <c r="O96" s="116"/>
      <c r="P96" s="118"/>
      <c r="Q96" s="119"/>
      <c r="R96" s="119"/>
      <c r="S96" s="218"/>
      <c r="T96" s="218"/>
      <c r="U96" s="107"/>
      <c r="V96" s="13">
        <f t="shared" si="0"/>
        <v>0</v>
      </c>
      <c r="W96" s="40"/>
      <c r="X96" s="14"/>
      <c r="Y96" s="124"/>
      <c r="Z96" s="14"/>
      <c r="AA96" s="14"/>
      <c r="AB96" s="14"/>
      <c r="AC96" s="14"/>
      <c r="AD96" s="14"/>
      <c r="AE96" s="14"/>
      <c r="AF96" s="14"/>
      <c r="AG96" s="108"/>
      <c r="AH96" s="108"/>
      <c r="AI96" s="94"/>
      <c r="AJ96" s="94"/>
      <c r="AK96" s="94"/>
      <c r="AL96" s="168">
        <f t="shared" si="1"/>
        <v>0</v>
      </c>
      <c r="AM96" s="168">
        <f t="shared" si="2"/>
        <v>0</v>
      </c>
      <c r="AN96" s="94"/>
      <c r="AO96" s="94"/>
      <c r="AP96" s="108"/>
      <c r="AQ96" s="108"/>
      <c r="AR96" s="108"/>
      <c r="AS96" s="108"/>
      <c r="AT96" s="108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</row>
    <row r="97" spans="2:60" s="13" customFormat="1" ht="16.5">
      <c r="B97" s="97">
        <v>52</v>
      </c>
      <c r="C97" s="120"/>
      <c r="D97" s="121"/>
      <c r="E97" s="116"/>
      <c r="F97" s="116"/>
      <c r="G97" s="101"/>
      <c r="H97" s="117"/>
      <c r="I97" s="115"/>
      <c r="J97" s="116"/>
      <c r="K97" s="116"/>
      <c r="L97" s="117"/>
      <c r="M97" s="115"/>
      <c r="N97" s="116"/>
      <c r="O97" s="116"/>
      <c r="P97" s="118"/>
      <c r="Q97" s="119"/>
      <c r="R97" s="119"/>
      <c r="S97" s="218"/>
      <c r="T97" s="218"/>
      <c r="U97" s="107"/>
      <c r="V97" s="13">
        <f t="shared" si="0"/>
        <v>0</v>
      </c>
      <c r="W97" s="40"/>
      <c r="X97" s="14"/>
      <c r="Y97" s="124"/>
      <c r="Z97" s="14"/>
      <c r="AA97" s="14"/>
      <c r="AB97" s="14"/>
      <c r="AC97" s="14"/>
      <c r="AD97" s="14"/>
      <c r="AE97" s="14"/>
      <c r="AF97" s="14"/>
      <c r="AG97" s="108"/>
      <c r="AH97" s="108"/>
      <c r="AI97" s="94"/>
      <c r="AJ97" s="94"/>
      <c r="AK97" s="94"/>
      <c r="AL97" s="168">
        <f t="shared" si="1"/>
        <v>0</v>
      </c>
      <c r="AM97" s="168">
        <f t="shared" si="2"/>
        <v>0</v>
      </c>
      <c r="AN97" s="94"/>
      <c r="AO97" s="94"/>
      <c r="AP97" s="108"/>
      <c r="AQ97" s="108"/>
      <c r="AR97" s="108"/>
      <c r="AS97" s="108"/>
      <c r="AT97" s="108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</row>
    <row r="98" spans="2:60" s="13" customFormat="1" ht="16.5">
      <c r="B98" s="109">
        <v>53</v>
      </c>
      <c r="C98" s="120"/>
      <c r="D98" s="121"/>
      <c r="E98" s="116"/>
      <c r="F98" s="116"/>
      <c r="G98" s="101"/>
      <c r="H98" s="117"/>
      <c r="I98" s="115"/>
      <c r="J98" s="116"/>
      <c r="K98" s="116"/>
      <c r="L98" s="117"/>
      <c r="M98" s="115"/>
      <c r="N98" s="116"/>
      <c r="O98" s="116"/>
      <c r="P98" s="118"/>
      <c r="Q98" s="119"/>
      <c r="R98" s="119"/>
      <c r="S98" s="218"/>
      <c r="T98" s="218"/>
      <c r="U98" s="107"/>
      <c r="V98" s="13">
        <f t="shared" si="0"/>
        <v>0</v>
      </c>
      <c r="W98" s="40"/>
      <c r="X98" s="14"/>
      <c r="Y98" s="123"/>
      <c r="Z98" s="14"/>
      <c r="AA98" s="14"/>
      <c r="AB98" s="14"/>
      <c r="AC98" s="14"/>
      <c r="AD98" s="14"/>
      <c r="AE98" s="14"/>
      <c r="AF98" s="14"/>
      <c r="AG98" s="108"/>
      <c r="AH98" s="108"/>
      <c r="AI98" s="94"/>
      <c r="AJ98" s="94"/>
      <c r="AK98" s="94"/>
      <c r="AL98" s="168">
        <f t="shared" si="1"/>
        <v>0</v>
      </c>
      <c r="AM98" s="168">
        <f t="shared" si="2"/>
        <v>0</v>
      </c>
      <c r="AN98" s="94"/>
      <c r="AO98" s="94"/>
      <c r="AP98" s="108"/>
      <c r="AQ98" s="108"/>
      <c r="AR98" s="108"/>
      <c r="AS98" s="108"/>
      <c r="AT98" s="108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</row>
    <row r="99" spans="2:60" s="13" customFormat="1" ht="16.5">
      <c r="B99" s="109">
        <v>54</v>
      </c>
      <c r="C99" s="120"/>
      <c r="D99" s="121"/>
      <c r="E99" s="116"/>
      <c r="F99" s="116"/>
      <c r="G99" s="101"/>
      <c r="H99" s="117"/>
      <c r="I99" s="115"/>
      <c r="J99" s="116"/>
      <c r="K99" s="116"/>
      <c r="L99" s="117"/>
      <c r="M99" s="115"/>
      <c r="N99" s="116"/>
      <c r="O99" s="116"/>
      <c r="P99" s="118"/>
      <c r="Q99" s="119"/>
      <c r="R99" s="119"/>
      <c r="S99" s="218"/>
      <c r="T99" s="218"/>
      <c r="U99" s="107"/>
      <c r="V99" s="13">
        <f t="shared" si="0"/>
        <v>0</v>
      </c>
      <c r="W99" s="40"/>
      <c r="X99" s="14"/>
      <c r="Y99" s="14"/>
      <c r="Z99" s="14"/>
      <c r="AA99" s="14"/>
      <c r="AB99" s="14"/>
      <c r="AC99" s="14"/>
      <c r="AD99" s="14"/>
      <c r="AE99" s="14"/>
      <c r="AF99" s="14"/>
      <c r="AG99" s="108"/>
      <c r="AH99" s="108"/>
      <c r="AI99" s="94"/>
      <c r="AJ99" s="94"/>
      <c r="AK99" s="94"/>
      <c r="AL99" s="168">
        <f t="shared" si="1"/>
        <v>0</v>
      </c>
      <c r="AM99" s="168">
        <f t="shared" si="2"/>
        <v>0</v>
      </c>
      <c r="AN99" s="94"/>
      <c r="AO99" s="94"/>
      <c r="AP99" s="108"/>
      <c r="AQ99" s="108"/>
      <c r="AR99" s="108"/>
      <c r="AS99" s="108"/>
      <c r="AT99" s="108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</row>
    <row r="100" spans="2:60" s="13" customFormat="1" ht="16.5">
      <c r="B100" s="97">
        <v>55</v>
      </c>
      <c r="C100" s="120"/>
      <c r="D100" s="121"/>
      <c r="E100" s="116"/>
      <c r="F100" s="116"/>
      <c r="G100" s="101"/>
      <c r="H100" s="117"/>
      <c r="I100" s="115"/>
      <c r="J100" s="116"/>
      <c r="K100" s="116"/>
      <c r="L100" s="117"/>
      <c r="M100" s="115"/>
      <c r="N100" s="116"/>
      <c r="O100" s="116"/>
      <c r="P100" s="118"/>
      <c r="Q100" s="119"/>
      <c r="R100" s="119"/>
      <c r="S100" s="218"/>
      <c r="T100" s="218"/>
      <c r="U100" s="107"/>
      <c r="V100" s="13">
        <f t="shared" si="0"/>
        <v>0</v>
      </c>
      <c r="W100" s="40"/>
      <c r="X100" s="14"/>
      <c r="Y100" s="14"/>
      <c r="Z100" s="14"/>
      <c r="AA100" s="14"/>
      <c r="AB100" s="14"/>
      <c r="AC100" s="14"/>
      <c r="AD100" s="14"/>
      <c r="AE100" s="14"/>
      <c r="AF100" s="14"/>
      <c r="AG100" s="108"/>
      <c r="AH100" s="108"/>
      <c r="AI100" s="94"/>
      <c r="AJ100" s="94"/>
      <c r="AK100" s="94"/>
      <c r="AL100" s="168">
        <f t="shared" si="1"/>
        <v>0</v>
      </c>
      <c r="AM100" s="168">
        <f t="shared" si="2"/>
        <v>0</v>
      </c>
      <c r="AN100" s="94"/>
      <c r="AO100" s="94"/>
      <c r="AP100" s="108"/>
      <c r="AQ100" s="108"/>
      <c r="AR100" s="108"/>
      <c r="AS100" s="108"/>
      <c r="AT100" s="108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</row>
    <row r="101" spans="2:60" s="13" customFormat="1" ht="16.5">
      <c r="B101" s="109">
        <v>56</v>
      </c>
      <c r="C101" s="120"/>
      <c r="D101" s="121"/>
      <c r="E101" s="116"/>
      <c r="F101" s="116"/>
      <c r="G101" s="101"/>
      <c r="H101" s="117"/>
      <c r="I101" s="115"/>
      <c r="J101" s="116"/>
      <c r="K101" s="116"/>
      <c r="L101" s="117"/>
      <c r="M101" s="115"/>
      <c r="N101" s="116"/>
      <c r="O101" s="116"/>
      <c r="P101" s="118"/>
      <c r="Q101" s="119"/>
      <c r="R101" s="119"/>
      <c r="S101" s="218"/>
      <c r="T101" s="218"/>
      <c r="U101" s="107"/>
      <c r="V101" s="13">
        <f t="shared" si="0"/>
        <v>0</v>
      </c>
      <c r="W101" s="40"/>
      <c r="X101" s="14"/>
      <c r="Y101" s="14"/>
      <c r="Z101" s="14"/>
      <c r="AA101" s="14"/>
      <c r="AB101" s="14"/>
      <c r="AC101" s="14"/>
      <c r="AD101" s="14"/>
      <c r="AE101" s="14"/>
      <c r="AF101" s="14"/>
      <c r="AG101" s="108"/>
      <c r="AH101" s="108"/>
      <c r="AI101" s="94"/>
      <c r="AJ101" s="94"/>
      <c r="AK101" s="94"/>
      <c r="AL101" s="168">
        <f t="shared" si="1"/>
        <v>0</v>
      </c>
      <c r="AM101" s="168">
        <f t="shared" si="2"/>
        <v>0</v>
      </c>
      <c r="AN101" s="94"/>
      <c r="AO101" s="94"/>
      <c r="AP101" s="108"/>
      <c r="AQ101" s="108"/>
      <c r="AR101" s="108"/>
      <c r="AS101" s="108"/>
      <c r="AT101" s="108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</row>
    <row r="102" spans="2:60" s="13" customFormat="1" ht="16.5">
      <c r="B102" s="109">
        <v>57</v>
      </c>
      <c r="C102" s="120"/>
      <c r="D102" s="121"/>
      <c r="E102" s="116"/>
      <c r="F102" s="116"/>
      <c r="G102" s="101"/>
      <c r="H102" s="117"/>
      <c r="I102" s="115"/>
      <c r="J102" s="116"/>
      <c r="K102" s="116"/>
      <c r="L102" s="117"/>
      <c r="M102" s="115"/>
      <c r="N102" s="116"/>
      <c r="O102" s="116"/>
      <c r="P102" s="118"/>
      <c r="Q102" s="119"/>
      <c r="R102" s="119"/>
      <c r="S102" s="218"/>
      <c r="T102" s="218"/>
      <c r="U102" s="107"/>
      <c r="V102" s="13">
        <f t="shared" si="0"/>
        <v>0</v>
      </c>
      <c r="W102" s="40"/>
      <c r="X102" s="14"/>
      <c r="Y102" s="14"/>
      <c r="Z102" s="14"/>
      <c r="AA102" s="14"/>
      <c r="AB102" s="14"/>
      <c r="AC102" s="14"/>
      <c r="AD102" s="14"/>
      <c r="AE102" s="14"/>
      <c r="AF102" s="14"/>
      <c r="AG102" s="108"/>
      <c r="AH102" s="108"/>
      <c r="AI102" s="94"/>
      <c r="AJ102" s="94"/>
      <c r="AK102" s="94"/>
      <c r="AL102" s="168">
        <f t="shared" si="1"/>
        <v>0</v>
      </c>
      <c r="AM102" s="168">
        <f t="shared" si="2"/>
        <v>0</v>
      </c>
      <c r="AN102" s="94"/>
      <c r="AO102" s="94"/>
      <c r="AP102" s="108"/>
      <c r="AQ102" s="108"/>
      <c r="AR102" s="108"/>
      <c r="AS102" s="108"/>
      <c r="AT102" s="108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</row>
    <row r="103" spans="2:60" s="13" customFormat="1" ht="16.5">
      <c r="B103" s="97">
        <v>58</v>
      </c>
      <c r="C103" s="120"/>
      <c r="D103" s="121"/>
      <c r="E103" s="116"/>
      <c r="F103" s="116"/>
      <c r="G103" s="101"/>
      <c r="H103" s="117"/>
      <c r="I103" s="115"/>
      <c r="J103" s="116"/>
      <c r="K103" s="116"/>
      <c r="L103" s="117"/>
      <c r="M103" s="115"/>
      <c r="N103" s="116"/>
      <c r="O103" s="116"/>
      <c r="P103" s="118"/>
      <c r="Q103" s="119"/>
      <c r="R103" s="119"/>
      <c r="S103" s="218"/>
      <c r="T103" s="218"/>
      <c r="U103" s="107"/>
      <c r="V103" s="13">
        <f t="shared" si="0"/>
        <v>0</v>
      </c>
      <c r="W103" s="40"/>
      <c r="X103" s="14"/>
      <c r="Y103" s="14"/>
      <c r="Z103" s="14"/>
      <c r="AA103" s="14"/>
      <c r="AB103" s="14"/>
      <c r="AC103" s="14"/>
      <c r="AD103" s="14"/>
      <c r="AE103" s="14"/>
      <c r="AF103" s="14"/>
      <c r="AG103" s="108"/>
      <c r="AH103" s="108"/>
      <c r="AI103" s="94"/>
      <c r="AJ103" s="94"/>
      <c r="AK103" s="94"/>
      <c r="AL103" s="168">
        <f t="shared" si="1"/>
        <v>0</v>
      </c>
      <c r="AM103" s="168">
        <f t="shared" si="2"/>
        <v>0</v>
      </c>
      <c r="AN103" s="94"/>
      <c r="AO103" s="94"/>
      <c r="AP103" s="108"/>
      <c r="AQ103" s="108"/>
      <c r="AR103" s="108"/>
      <c r="AS103" s="108"/>
      <c r="AT103" s="108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</row>
    <row r="104" spans="2:60" s="13" customFormat="1" ht="16.5">
      <c r="B104" s="109">
        <v>59</v>
      </c>
      <c r="C104" s="120"/>
      <c r="D104" s="121"/>
      <c r="E104" s="116"/>
      <c r="F104" s="116"/>
      <c r="G104" s="101"/>
      <c r="H104" s="117"/>
      <c r="I104" s="115"/>
      <c r="J104" s="116"/>
      <c r="K104" s="116"/>
      <c r="L104" s="117"/>
      <c r="M104" s="115"/>
      <c r="N104" s="116"/>
      <c r="O104" s="116"/>
      <c r="P104" s="118"/>
      <c r="Q104" s="119"/>
      <c r="R104" s="119"/>
      <c r="S104" s="218"/>
      <c r="T104" s="218"/>
      <c r="U104" s="107"/>
      <c r="V104" s="13">
        <f t="shared" si="0"/>
        <v>0</v>
      </c>
      <c r="W104" s="40"/>
      <c r="X104" s="14"/>
      <c r="Y104" s="14"/>
      <c r="Z104" s="14"/>
      <c r="AA104" s="14"/>
      <c r="AB104" s="14"/>
      <c r="AC104" s="14"/>
      <c r="AD104" s="14"/>
      <c r="AE104" s="14"/>
      <c r="AF104" s="14"/>
      <c r="AG104" s="108"/>
      <c r="AH104" s="108"/>
      <c r="AI104" s="94"/>
      <c r="AJ104" s="94"/>
      <c r="AK104" s="94"/>
      <c r="AL104" s="168">
        <f t="shared" si="1"/>
        <v>0</v>
      </c>
      <c r="AM104" s="168">
        <f t="shared" si="2"/>
        <v>0</v>
      </c>
      <c r="AN104" s="94"/>
      <c r="AO104" s="94"/>
      <c r="AP104" s="108"/>
      <c r="AQ104" s="108"/>
      <c r="AR104" s="108"/>
      <c r="AS104" s="108"/>
      <c r="AT104" s="108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</row>
    <row r="105" spans="2:60" s="13" customFormat="1" ht="16.5">
      <c r="B105" s="109">
        <v>60</v>
      </c>
      <c r="C105" s="120"/>
      <c r="D105" s="121"/>
      <c r="E105" s="116"/>
      <c r="F105" s="116"/>
      <c r="G105" s="101"/>
      <c r="H105" s="117"/>
      <c r="I105" s="115"/>
      <c r="J105" s="116"/>
      <c r="K105" s="116"/>
      <c r="L105" s="117"/>
      <c r="M105" s="115"/>
      <c r="N105" s="116"/>
      <c r="O105" s="116"/>
      <c r="P105" s="118"/>
      <c r="Q105" s="119"/>
      <c r="R105" s="119"/>
      <c r="S105" s="218"/>
      <c r="T105" s="218"/>
      <c r="U105" s="107"/>
      <c r="V105" s="13">
        <f t="shared" si="0"/>
        <v>0</v>
      </c>
      <c r="W105" s="40"/>
      <c r="X105" s="14"/>
      <c r="Y105" s="14"/>
      <c r="Z105" s="14"/>
      <c r="AA105" s="14"/>
      <c r="AB105" s="14"/>
      <c r="AC105" s="14"/>
      <c r="AD105" s="14"/>
      <c r="AE105" s="14"/>
      <c r="AF105" s="14"/>
      <c r="AG105" s="108"/>
      <c r="AH105" s="108"/>
      <c r="AI105" s="94"/>
      <c r="AJ105" s="94"/>
      <c r="AK105" s="94"/>
      <c r="AL105" s="168">
        <f t="shared" si="1"/>
        <v>0</v>
      </c>
      <c r="AM105" s="168">
        <f t="shared" si="2"/>
        <v>0</v>
      </c>
      <c r="AN105" s="94"/>
      <c r="AO105" s="94"/>
      <c r="AP105" s="108"/>
      <c r="AQ105" s="108"/>
      <c r="AR105" s="108"/>
      <c r="AS105" s="108"/>
      <c r="AT105" s="108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</row>
    <row r="106" spans="2:60" s="13" customFormat="1" ht="16.5">
      <c r="B106" s="97">
        <v>61</v>
      </c>
      <c r="C106" s="120"/>
      <c r="D106" s="121"/>
      <c r="E106" s="116"/>
      <c r="F106" s="116"/>
      <c r="G106" s="101"/>
      <c r="H106" s="117"/>
      <c r="I106" s="115"/>
      <c r="J106" s="116"/>
      <c r="K106" s="116"/>
      <c r="L106" s="117"/>
      <c r="M106" s="115"/>
      <c r="N106" s="116"/>
      <c r="O106" s="116"/>
      <c r="P106" s="118"/>
      <c r="Q106" s="119"/>
      <c r="R106" s="119"/>
      <c r="S106" s="218"/>
      <c r="T106" s="218"/>
      <c r="U106" s="107"/>
      <c r="V106" s="13">
        <f t="shared" si="0"/>
        <v>0</v>
      </c>
      <c r="W106" s="40"/>
      <c r="X106" s="14"/>
      <c r="Y106" s="14"/>
      <c r="Z106" s="14"/>
      <c r="AA106" s="14"/>
      <c r="AB106" s="14"/>
      <c r="AC106" s="14"/>
      <c r="AD106" s="14"/>
      <c r="AE106" s="14"/>
      <c r="AF106" s="14"/>
      <c r="AG106" s="108"/>
      <c r="AH106" s="108"/>
      <c r="AI106" s="94"/>
      <c r="AJ106" s="94"/>
      <c r="AK106" s="94"/>
      <c r="AL106" s="168">
        <f t="shared" si="1"/>
        <v>0</v>
      </c>
      <c r="AM106" s="168">
        <f t="shared" si="2"/>
        <v>0</v>
      </c>
      <c r="AN106" s="94"/>
      <c r="AO106" s="94"/>
      <c r="AP106" s="108"/>
      <c r="AQ106" s="108"/>
      <c r="AR106" s="108"/>
      <c r="AS106" s="108"/>
      <c r="AT106" s="108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</row>
    <row r="107" spans="2:60" s="13" customFormat="1" ht="16.5">
      <c r="B107" s="109">
        <v>62</v>
      </c>
      <c r="C107" s="120"/>
      <c r="D107" s="121"/>
      <c r="E107" s="116"/>
      <c r="F107" s="116"/>
      <c r="G107" s="101"/>
      <c r="H107" s="117"/>
      <c r="I107" s="115"/>
      <c r="J107" s="116"/>
      <c r="K107" s="116"/>
      <c r="L107" s="117"/>
      <c r="M107" s="115"/>
      <c r="N107" s="116"/>
      <c r="O107" s="116"/>
      <c r="P107" s="118"/>
      <c r="Q107" s="119"/>
      <c r="R107" s="119"/>
      <c r="S107" s="218"/>
      <c r="T107" s="218"/>
      <c r="U107" s="107"/>
      <c r="V107" s="13">
        <f t="shared" si="0"/>
        <v>0</v>
      </c>
      <c r="W107" s="40"/>
      <c r="X107" s="14"/>
      <c r="Y107" s="14"/>
      <c r="Z107" s="14"/>
      <c r="AA107" s="14"/>
      <c r="AB107" s="14"/>
      <c r="AC107" s="14"/>
      <c r="AD107" s="14"/>
      <c r="AE107" s="14"/>
      <c r="AF107" s="14"/>
      <c r="AG107" s="108"/>
      <c r="AH107" s="108"/>
      <c r="AI107" s="94"/>
      <c r="AJ107" s="94"/>
      <c r="AK107" s="94"/>
      <c r="AL107" s="168">
        <f t="shared" si="1"/>
        <v>0</v>
      </c>
      <c r="AM107" s="168">
        <f t="shared" si="2"/>
        <v>0</v>
      </c>
      <c r="AN107" s="94"/>
      <c r="AO107" s="94"/>
      <c r="AP107" s="108"/>
      <c r="AQ107" s="108"/>
      <c r="AR107" s="108"/>
      <c r="AS107" s="108"/>
      <c r="AT107" s="108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</row>
    <row r="108" spans="2:60" s="13" customFormat="1" ht="16.5">
      <c r="B108" s="109">
        <v>63</v>
      </c>
      <c r="C108" s="120"/>
      <c r="D108" s="121"/>
      <c r="E108" s="116"/>
      <c r="F108" s="116"/>
      <c r="G108" s="101"/>
      <c r="H108" s="117"/>
      <c r="I108" s="115"/>
      <c r="J108" s="116"/>
      <c r="K108" s="116"/>
      <c r="L108" s="117"/>
      <c r="M108" s="115"/>
      <c r="N108" s="116"/>
      <c r="O108" s="116"/>
      <c r="P108" s="118"/>
      <c r="Q108" s="119"/>
      <c r="R108" s="119"/>
      <c r="S108" s="218"/>
      <c r="T108" s="218"/>
      <c r="U108" s="107"/>
      <c r="V108" s="13">
        <f t="shared" si="0"/>
        <v>0</v>
      </c>
      <c r="W108" s="40"/>
      <c r="X108" s="14"/>
      <c r="Y108" s="14"/>
      <c r="Z108" s="14"/>
      <c r="AA108" s="14"/>
      <c r="AB108" s="14"/>
      <c r="AC108" s="14"/>
      <c r="AD108" s="14"/>
      <c r="AE108" s="14"/>
      <c r="AF108" s="14"/>
      <c r="AG108" s="108"/>
      <c r="AH108" s="108"/>
      <c r="AI108" s="94"/>
      <c r="AJ108" s="94"/>
      <c r="AK108" s="94"/>
      <c r="AL108" s="168">
        <f t="shared" si="1"/>
        <v>0</v>
      </c>
      <c r="AM108" s="168">
        <f t="shared" si="2"/>
        <v>0</v>
      </c>
      <c r="AN108" s="94"/>
      <c r="AO108" s="94"/>
      <c r="AP108" s="108"/>
      <c r="AQ108" s="108"/>
      <c r="AR108" s="108"/>
      <c r="AS108" s="108"/>
      <c r="AT108" s="108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</row>
    <row r="109" spans="2:60" s="13" customFormat="1" ht="16.5">
      <c r="B109" s="97">
        <v>64</v>
      </c>
      <c r="C109" s="120"/>
      <c r="D109" s="121"/>
      <c r="E109" s="116"/>
      <c r="F109" s="116"/>
      <c r="G109" s="101"/>
      <c r="H109" s="117"/>
      <c r="I109" s="115"/>
      <c r="J109" s="116"/>
      <c r="K109" s="116"/>
      <c r="L109" s="117"/>
      <c r="M109" s="115"/>
      <c r="N109" s="116"/>
      <c r="O109" s="116"/>
      <c r="P109" s="118"/>
      <c r="Q109" s="119"/>
      <c r="R109" s="119"/>
      <c r="S109" s="218"/>
      <c r="T109" s="218"/>
      <c r="U109" s="107"/>
      <c r="V109" s="13">
        <f t="shared" si="0"/>
        <v>0</v>
      </c>
      <c r="W109" s="40"/>
      <c r="X109" s="14"/>
      <c r="Y109" s="14"/>
      <c r="Z109" s="14"/>
      <c r="AA109" s="14"/>
      <c r="AB109" s="14"/>
      <c r="AC109" s="14"/>
      <c r="AD109" s="14"/>
      <c r="AE109" s="14"/>
      <c r="AF109" s="14"/>
      <c r="AG109" s="108"/>
      <c r="AH109" s="108"/>
      <c r="AI109" s="94"/>
      <c r="AJ109" s="94"/>
      <c r="AK109" s="94"/>
      <c r="AL109" s="168">
        <f t="shared" si="1"/>
        <v>0</v>
      </c>
      <c r="AM109" s="168">
        <f t="shared" si="2"/>
        <v>0</v>
      </c>
      <c r="AN109" s="94"/>
      <c r="AO109" s="94"/>
      <c r="AP109" s="108"/>
      <c r="AQ109" s="108"/>
      <c r="AR109" s="108"/>
      <c r="AS109" s="108"/>
      <c r="AT109" s="108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</row>
    <row r="110" spans="2:60" s="13" customFormat="1" ht="16.5">
      <c r="B110" s="109">
        <v>65</v>
      </c>
      <c r="C110" s="120"/>
      <c r="D110" s="121"/>
      <c r="E110" s="116"/>
      <c r="F110" s="116"/>
      <c r="G110" s="101"/>
      <c r="H110" s="117"/>
      <c r="I110" s="115"/>
      <c r="J110" s="116"/>
      <c r="K110" s="116"/>
      <c r="L110" s="117"/>
      <c r="M110" s="115"/>
      <c r="N110" s="116"/>
      <c r="O110" s="116"/>
      <c r="P110" s="118"/>
      <c r="Q110" s="119"/>
      <c r="R110" s="119"/>
      <c r="S110" s="218"/>
      <c r="T110" s="218"/>
      <c r="U110" s="107"/>
      <c r="V110" s="13">
        <f t="shared" ref="V110:V173" si="3">IF(F110*G110&lt;100000,H110,0)</f>
        <v>0</v>
      </c>
      <c r="W110" s="40"/>
      <c r="X110" s="14"/>
      <c r="Y110" s="14"/>
      <c r="Z110" s="14"/>
      <c r="AA110" s="14"/>
      <c r="AB110" s="14"/>
      <c r="AC110" s="14"/>
      <c r="AD110" s="14"/>
      <c r="AE110" s="14"/>
      <c r="AF110" s="14"/>
      <c r="AG110" s="108"/>
      <c r="AH110" s="108"/>
      <c r="AI110" s="94"/>
      <c r="AJ110" s="94"/>
      <c r="AK110" s="94"/>
      <c r="AL110" s="168">
        <f t="shared" ref="AL110:AL118" si="4">F110*G110/1000000</f>
        <v>0</v>
      </c>
      <c r="AM110" s="168">
        <f t="shared" ref="AM110:AM118" si="5">H110*AL110</f>
        <v>0</v>
      </c>
      <c r="AN110" s="94"/>
      <c r="AO110" s="94"/>
      <c r="AP110" s="108"/>
      <c r="AQ110" s="108"/>
      <c r="AR110" s="108"/>
      <c r="AS110" s="108"/>
      <c r="AT110" s="108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</row>
    <row r="111" spans="2:60" s="13" customFormat="1" ht="16.5">
      <c r="B111" s="109">
        <v>66</v>
      </c>
      <c r="C111" s="120"/>
      <c r="D111" s="121"/>
      <c r="E111" s="116"/>
      <c r="F111" s="116"/>
      <c r="G111" s="101"/>
      <c r="H111" s="117"/>
      <c r="I111" s="115"/>
      <c r="J111" s="116"/>
      <c r="K111" s="116"/>
      <c r="L111" s="117"/>
      <c r="M111" s="115"/>
      <c r="N111" s="116"/>
      <c r="O111" s="116"/>
      <c r="P111" s="118"/>
      <c r="Q111" s="119"/>
      <c r="R111" s="119"/>
      <c r="S111" s="218"/>
      <c r="T111" s="218"/>
      <c r="U111" s="107"/>
      <c r="V111" s="13">
        <f t="shared" si="3"/>
        <v>0</v>
      </c>
      <c r="W111" s="40"/>
      <c r="X111" s="14"/>
      <c r="Y111" s="14"/>
      <c r="Z111" s="14"/>
      <c r="AA111" s="14"/>
      <c r="AB111" s="14"/>
      <c r="AC111" s="14"/>
      <c r="AD111" s="14"/>
      <c r="AE111" s="14"/>
      <c r="AF111" s="14"/>
      <c r="AG111" s="108"/>
      <c r="AH111" s="108"/>
      <c r="AI111" s="94"/>
      <c r="AJ111" s="94"/>
      <c r="AK111" s="94"/>
      <c r="AL111" s="168">
        <f t="shared" si="4"/>
        <v>0</v>
      </c>
      <c r="AM111" s="168">
        <f t="shared" si="5"/>
        <v>0</v>
      </c>
      <c r="AN111" s="94"/>
      <c r="AO111" s="94"/>
      <c r="AP111" s="108"/>
      <c r="AQ111" s="108"/>
      <c r="AR111" s="108"/>
      <c r="AS111" s="108"/>
      <c r="AT111" s="108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</row>
    <row r="112" spans="2:60" s="13" customFormat="1" ht="16.5">
      <c r="B112" s="97">
        <v>67</v>
      </c>
      <c r="C112" s="120"/>
      <c r="D112" s="121"/>
      <c r="E112" s="116"/>
      <c r="F112" s="116"/>
      <c r="G112" s="101"/>
      <c r="H112" s="117"/>
      <c r="I112" s="115"/>
      <c r="J112" s="116"/>
      <c r="K112" s="116"/>
      <c r="L112" s="117"/>
      <c r="M112" s="115"/>
      <c r="N112" s="116"/>
      <c r="O112" s="116"/>
      <c r="P112" s="118"/>
      <c r="Q112" s="119"/>
      <c r="R112" s="119"/>
      <c r="S112" s="218"/>
      <c r="T112" s="218"/>
      <c r="U112" s="107"/>
      <c r="V112" s="13">
        <f t="shared" si="3"/>
        <v>0</v>
      </c>
      <c r="W112" s="40"/>
      <c r="X112" s="14"/>
      <c r="Y112" s="14"/>
      <c r="Z112" s="14"/>
      <c r="AA112" s="14"/>
      <c r="AB112" s="14"/>
      <c r="AC112" s="14"/>
      <c r="AD112" s="14"/>
      <c r="AE112" s="14"/>
      <c r="AF112" s="14"/>
      <c r="AG112" s="108"/>
      <c r="AH112" s="108"/>
      <c r="AI112" s="94"/>
      <c r="AJ112" s="94"/>
      <c r="AK112" s="94"/>
      <c r="AL112" s="168">
        <f t="shared" si="4"/>
        <v>0</v>
      </c>
      <c r="AM112" s="168">
        <f t="shared" si="5"/>
        <v>0</v>
      </c>
      <c r="AN112" s="94"/>
      <c r="AO112" s="94"/>
      <c r="AP112" s="108"/>
      <c r="AQ112" s="108"/>
      <c r="AR112" s="108"/>
      <c r="AS112" s="108"/>
      <c r="AT112" s="108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</row>
    <row r="113" spans="2:60" s="13" customFormat="1" ht="16.5">
      <c r="B113" s="109">
        <v>68</v>
      </c>
      <c r="C113" s="120"/>
      <c r="D113" s="121"/>
      <c r="E113" s="116"/>
      <c r="F113" s="116"/>
      <c r="G113" s="101"/>
      <c r="H113" s="117"/>
      <c r="I113" s="115"/>
      <c r="J113" s="116"/>
      <c r="K113" s="116"/>
      <c r="L113" s="117"/>
      <c r="M113" s="115"/>
      <c r="N113" s="116"/>
      <c r="O113" s="116"/>
      <c r="P113" s="118"/>
      <c r="Q113" s="119"/>
      <c r="R113" s="119"/>
      <c r="S113" s="218"/>
      <c r="T113" s="218"/>
      <c r="U113" s="107"/>
      <c r="V113" s="13">
        <f t="shared" si="3"/>
        <v>0</v>
      </c>
      <c r="W113" s="40"/>
      <c r="X113" s="14"/>
      <c r="Y113" s="14"/>
      <c r="Z113" s="14"/>
      <c r="AA113" s="14"/>
      <c r="AB113" s="14"/>
      <c r="AC113" s="14"/>
      <c r="AD113" s="14"/>
      <c r="AE113" s="14"/>
      <c r="AF113" s="14"/>
      <c r="AG113" s="108"/>
      <c r="AH113" s="108"/>
      <c r="AI113" s="94"/>
      <c r="AJ113" s="94"/>
      <c r="AK113" s="94"/>
      <c r="AL113" s="168">
        <f t="shared" si="4"/>
        <v>0</v>
      </c>
      <c r="AM113" s="168">
        <f t="shared" si="5"/>
        <v>0</v>
      </c>
      <c r="AN113" s="94"/>
      <c r="AO113" s="94"/>
      <c r="AP113" s="108"/>
      <c r="AQ113" s="108"/>
      <c r="AR113" s="108"/>
      <c r="AS113" s="108"/>
      <c r="AT113" s="108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</row>
    <row r="114" spans="2:60" s="13" customFormat="1" ht="16.5">
      <c r="B114" s="109">
        <v>69</v>
      </c>
      <c r="C114" s="120"/>
      <c r="D114" s="121"/>
      <c r="E114" s="116"/>
      <c r="F114" s="116"/>
      <c r="G114" s="101"/>
      <c r="H114" s="117"/>
      <c r="I114" s="115"/>
      <c r="J114" s="116"/>
      <c r="K114" s="116"/>
      <c r="L114" s="117"/>
      <c r="M114" s="115"/>
      <c r="N114" s="116"/>
      <c r="O114" s="116"/>
      <c r="P114" s="118"/>
      <c r="Q114" s="119"/>
      <c r="R114" s="119"/>
      <c r="S114" s="218"/>
      <c r="T114" s="218"/>
      <c r="U114" s="107"/>
      <c r="V114" s="13">
        <f t="shared" si="3"/>
        <v>0</v>
      </c>
      <c r="W114" s="40"/>
      <c r="X114" s="14"/>
      <c r="Y114" s="14"/>
      <c r="Z114" s="14"/>
      <c r="AA114" s="14"/>
      <c r="AB114" s="14"/>
      <c r="AC114" s="14"/>
      <c r="AD114" s="14"/>
      <c r="AE114" s="14"/>
      <c r="AF114" s="14"/>
      <c r="AG114" s="108"/>
      <c r="AH114" s="108"/>
      <c r="AI114" s="94"/>
      <c r="AJ114" s="94"/>
      <c r="AK114" s="94"/>
      <c r="AL114" s="168">
        <f t="shared" si="4"/>
        <v>0</v>
      </c>
      <c r="AM114" s="168">
        <f t="shared" si="5"/>
        <v>0</v>
      </c>
      <c r="AN114" s="94"/>
      <c r="AO114" s="94"/>
      <c r="AP114" s="108"/>
      <c r="AQ114" s="108"/>
      <c r="AR114" s="108"/>
      <c r="AS114" s="108"/>
      <c r="AT114" s="108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</row>
    <row r="115" spans="2:60" s="13" customFormat="1" ht="16.5">
      <c r="B115" s="97">
        <v>70</v>
      </c>
      <c r="C115" s="120"/>
      <c r="D115" s="121"/>
      <c r="E115" s="116"/>
      <c r="F115" s="116"/>
      <c r="G115" s="101"/>
      <c r="H115" s="117"/>
      <c r="I115" s="115"/>
      <c r="J115" s="116"/>
      <c r="K115" s="116"/>
      <c r="L115" s="117"/>
      <c r="M115" s="115"/>
      <c r="N115" s="116"/>
      <c r="O115" s="116"/>
      <c r="P115" s="118"/>
      <c r="Q115" s="119"/>
      <c r="R115" s="119"/>
      <c r="S115" s="218"/>
      <c r="T115" s="218"/>
      <c r="U115" s="107"/>
      <c r="V115" s="13">
        <f t="shared" si="3"/>
        <v>0</v>
      </c>
      <c r="W115" s="40"/>
      <c r="X115" s="14"/>
      <c r="Y115" s="14"/>
      <c r="Z115" s="14"/>
      <c r="AA115" s="14"/>
      <c r="AB115" s="14"/>
      <c r="AC115" s="14"/>
      <c r="AD115" s="14"/>
      <c r="AE115" s="14"/>
      <c r="AF115" s="14"/>
      <c r="AG115" s="108"/>
      <c r="AH115" s="108"/>
      <c r="AI115" s="94"/>
      <c r="AJ115" s="94"/>
      <c r="AK115" s="94"/>
      <c r="AL115" s="168">
        <f t="shared" si="4"/>
        <v>0</v>
      </c>
      <c r="AM115" s="168">
        <f t="shared" si="5"/>
        <v>0</v>
      </c>
      <c r="AN115" s="94"/>
      <c r="AO115" s="94"/>
      <c r="AP115" s="108"/>
      <c r="AQ115" s="108"/>
      <c r="AR115" s="108"/>
      <c r="AS115" s="108"/>
      <c r="AT115" s="108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</row>
    <row r="116" spans="2:60" s="13" customFormat="1" ht="16.5">
      <c r="B116" s="109">
        <v>71</v>
      </c>
      <c r="C116" s="120"/>
      <c r="D116" s="121"/>
      <c r="E116" s="116"/>
      <c r="F116" s="116"/>
      <c r="G116" s="101"/>
      <c r="H116" s="117"/>
      <c r="I116" s="115"/>
      <c r="J116" s="116"/>
      <c r="K116" s="116"/>
      <c r="L116" s="117"/>
      <c r="M116" s="115"/>
      <c r="N116" s="116"/>
      <c r="O116" s="116"/>
      <c r="P116" s="118"/>
      <c r="Q116" s="119"/>
      <c r="R116" s="119"/>
      <c r="S116" s="218"/>
      <c r="T116" s="218"/>
      <c r="U116" s="107"/>
      <c r="V116" s="13">
        <f t="shared" si="3"/>
        <v>0</v>
      </c>
      <c r="W116" s="40"/>
      <c r="X116" s="14"/>
      <c r="Y116" s="14"/>
      <c r="Z116" s="14"/>
      <c r="AA116" s="14"/>
      <c r="AB116" s="14"/>
      <c r="AC116" s="14"/>
      <c r="AD116" s="14"/>
      <c r="AE116" s="14"/>
      <c r="AF116" s="14"/>
      <c r="AG116" s="108"/>
      <c r="AH116" s="108"/>
      <c r="AI116" s="94"/>
      <c r="AJ116" s="94"/>
      <c r="AK116" s="94"/>
      <c r="AL116" s="168">
        <f t="shared" si="4"/>
        <v>0</v>
      </c>
      <c r="AM116" s="168">
        <f t="shared" si="5"/>
        <v>0</v>
      </c>
      <c r="AN116" s="94"/>
      <c r="AO116" s="94"/>
      <c r="AP116" s="108"/>
      <c r="AQ116" s="108"/>
      <c r="AR116" s="108"/>
      <c r="AS116" s="108"/>
      <c r="AT116" s="108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</row>
    <row r="117" spans="2:60" s="13" customFormat="1" ht="16.5">
      <c r="B117" s="109">
        <v>72</v>
      </c>
      <c r="C117" s="120"/>
      <c r="D117" s="121"/>
      <c r="E117" s="116"/>
      <c r="F117" s="116"/>
      <c r="G117" s="101"/>
      <c r="H117" s="117"/>
      <c r="I117" s="115"/>
      <c r="J117" s="116"/>
      <c r="K117" s="116"/>
      <c r="L117" s="117"/>
      <c r="M117" s="115"/>
      <c r="N117" s="116"/>
      <c r="O117" s="116"/>
      <c r="P117" s="118"/>
      <c r="Q117" s="119"/>
      <c r="R117" s="119"/>
      <c r="S117" s="218"/>
      <c r="T117" s="218"/>
      <c r="U117" s="107"/>
      <c r="V117" s="13">
        <f t="shared" si="3"/>
        <v>0</v>
      </c>
      <c r="W117" s="40"/>
      <c r="X117" s="14"/>
      <c r="Y117" s="14"/>
      <c r="Z117" s="14"/>
      <c r="AA117" s="14"/>
      <c r="AB117" s="14"/>
      <c r="AC117" s="14"/>
      <c r="AD117" s="14"/>
      <c r="AE117" s="14"/>
      <c r="AF117" s="14"/>
      <c r="AG117" s="108"/>
      <c r="AH117" s="108"/>
      <c r="AI117" s="94"/>
      <c r="AJ117" s="94"/>
      <c r="AK117" s="94"/>
      <c r="AL117" s="168">
        <f t="shared" si="4"/>
        <v>0</v>
      </c>
      <c r="AM117" s="168">
        <f t="shared" si="5"/>
        <v>0</v>
      </c>
      <c r="AN117" s="94"/>
      <c r="AO117" s="94"/>
      <c r="AP117" s="108"/>
      <c r="AQ117" s="108"/>
      <c r="AR117" s="108"/>
      <c r="AS117" s="108"/>
      <c r="AT117" s="108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</row>
    <row r="118" spans="2:60" s="13" customFormat="1" ht="15" customHeight="1">
      <c r="B118" s="97">
        <v>73</v>
      </c>
      <c r="C118" s="120"/>
      <c r="D118" s="121"/>
      <c r="E118" s="116"/>
      <c r="F118" s="116"/>
      <c r="G118" s="101"/>
      <c r="H118" s="117"/>
      <c r="I118" s="115"/>
      <c r="J118" s="116"/>
      <c r="K118" s="116"/>
      <c r="L118" s="117"/>
      <c r="M118" s="115"/>
      <c r="N118" s="116"/>
      <c r="O118" s="116"/>
      <c r="P118" s="118"/>
      <c r="Q118" s="119"/>
      <c r="R118" s="119"/>
      <c r="S118" s="218"/>
      <c r="T118" s="218"/>
      <c r="U118" s="107"/>
      <c r="V118" s="13">
        <f t="shared" si="3"/>
        <v>0</v>
      </c>
      <c r="W118" s="40"/>
      <c r="X118" s="14"/>
      <c r="Y118" s="14"/>
      <c r="Z118" s="14"/>
      <c r="AA118" s="14"/>
      <c r="AB118" s="14"/>
      <c r="AC118" s="14"/>
      <c r="AD118" s="14"/>
      <c r="AE118" s="14"/>
      <c r="AF118" s="14"/>
      <c r="AG118" s="108"/>
      <c r="AH118" s="108"/>
      <c r="AI118" s="94"/>
      <c r="AJ118" s="94"/>
      <c r="AK118" s="94"/>
      <c r="AL118" s="168">
        <f t="shared" si="4"/>
        <v>0</v>
      </c>
      <c r="AM118" s="168">
        <f t="shared" si="5"/>
        <v>0</v>
      </c>
      <c r="AN118" s="94"/>
      <c r="AO118" s="94"/>
      <c r="AP118" s="108"/>
      <c r="AQ118" s="108"/>
      <c r="AR118" s="108"/>
      <c r="AS118" s="108"/>
      <c r="AT118" s="108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</row>
    <row r="119" spans="2:60" s="13" customFormat="1" ht="16.5">
      <c r="B119" s="109">
        <v>74</v>
      </c>
      <c r="C119" s="120"/>
      <c r="D119" s="121"/>
      <c r="E119" s="116"/>
      <c r="F119" s="116"/>
      <c r="G119" s="101"/>
      <c r="H119" s="117"/>
      <c r="I119" s="115"/>
      <c r="J119" s="116"/>
      <c r="K119" s="116"/>
      <c r="L119" s="117"/>
      <c r="M119" s="115"/>
      <c r="N119" s="116"/>
      <c r="O119" s="116"/>
      <c r="P119" s="118"/>
      <c r="Q119" s="119"/>
      <c r="R119" s="119"/>
      <c r="S119" s="218"/>
      <c r="T119" s="218"/>
      <c r="U119" s="107"/>
      <c r="V119" s="13">
        <f t="shared" si="3"/>
        <v>0</v>
      </c>
      <c r="W119" s="40"/>
      <c r="X119" s="14"/>
      <c r="Y119" s="14"/>
      <c r="Z119" s="14"/>
      <c r="AA119" s="14"/>
      <c r="AB119" s="14"/>
      <c r="AC119" s="14"/>
      <c r="AD119" s="14"/>
      <c r="AE119" s="14"/>
      <c r="AF119" s="14"/>
      <c r="AG119" s="108"/>
      <c r="AH119" s="108"/>
      <c r="AI119" s="94"/>
      <c r="AJ119" s="94"/>
      <c r="AK119" s="94"/>
      <c r="AL119" s="168">
        <f>F119*G119/1000000</f>
        <v>0</v>
      </c>
      <c r="AM119" s="168">
        <f>H119*AL119</f>
        <v>0</v>
      </c>
      <c r="AN119" s="94"/>
      <c r="AO119" s="94"/>
      <c r="AP119" s="108"/>
      <c r="AQ119" s="108"/>
      <c r="AR119" s="108"/>
      <c r="AS119" s="108"/>
      <c r="AT119" s="108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</row>
    <row r="120" spans="2:60" s="13" customFormat="1" ht="16.5">
      <c r="B120" s="109">
        <v>75</v>
      </c>
      <c r="C120" s="120"/>
      <c r="D120" s="121"/>
      <c r="E120" s="116"/>
      <c r="F120" s="116"/>
      <c r="G120" s="101"/>
      <c r="H120" s="117"/>
      <c r="I120" s="115"/>
      <c r="J120" s="116"/>
      <c r="K120" s="116"/>
      <c r="L120" s="117"/>
      <c r="M120" s="115"/>
      <c r="N120" s="116"/>
      <c r="O120" s="116"/>
      <c r="P120" s="118"/>
      <c r="Q120" s="119"/>
      <c r="R120" s="119"/>
      <c r="S120" s="218"/>
      <c r="T120" s="218"/>
      <c r="U120" s="107"/>
      <c r="V120" s="13">
        <f t="shared" si="3"/>
        <v>0</v>
      </c>
      <c r="W120" s="40"/>
      <c r="X120" s="14"/>
      <c r="Y120" s="14"/>
      <c r="Z120" s="14"/>
      <c r="AA120" s="14"/>
      <c r="AB120" s="14"/>
      <c r="AC120" s="14"/>
      <c r="AD120" s="14"/>
      <c r="AE120" s="14"/>
      <c r="AF120" s="14"/>
      <c r="AG120" s="108"/>
      <c r="AH120" s="108"/>
      <c r="AI120" s="94"/>
      <c r="AJ120" s="94"/>
      <c r="AK120" s="94"/>
      <c r="AL120" s="168">
        <f t="shared" ref="AL120:AL183" si="6">F120*G120/1000000</f>
        <v>0</v>
      </c>
      <c r="AM120" s="168">
        <f t="shared" ref="AM120:AM183" si="7">H120*AL120</f>
        <v>0</v>
      </c>
      <c r="AN120" s="94"/>
      <c r="AO120" s="94"/>
      <c r="AP120" s="108"/>
      <c r="AQ120" s="108"/>
      <c r="AR120" s="108"/>
      <c r="AS120" s="108"/>
      <c r="AT120" s="108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</row>
    <row r="121" spans="2:60" s="13" customFormat="1" ht="16.5">
      <c r="B121" s="97">
        <v>76</v>
      </c>
      <c r="C121" s="120"/>
      <c r="D121" s="121"/>
      <c r="E121" s="116"/>
      <c r="F121" s="116"/>
      <c r="G121" s="101"/>
      <c r="H121" s="117"/>
      <c r="I121" s="115"/>
      <c r="J121" s="116"/>
      <c r="K121" s="116"/>
      <c r="L121" s="117"/>
      <c r="M121" s="115"/>
      <c r="N121" s="116"/>
      <c r="O121" s="116"/>
      <c r="P121" s="118"/>
      <c r="Q121" s="119"/>
      <c r="R121" s="119"/>
      <c r="S121" s="218"/>
      <c r="T121" s="218"/>
      <c r="U121" s="107"/>
      <c r="V121" s="13">
        <f t="shared" si="3"/>
        <v>0</v>
      </c>
      <c r="W121" s="40"/>
      <c r="X121" s="14"/>
      <c r="Y121" s="14"/>
      <c r="Z121" s="14"/>
      <c r="AA121" s="14"/>
      <c r="AB121" s="14"/>
      <c r="AC121" s="14"/>
      <c r="AD121" s="14"/>
      <c r="AE121" s="14"/>
      <c r="AF121" s="14"/>
      <c r="AG121" s="108"/>
      <c r="AH121" s="108"/>
      <c r="AI121" s="94"/>
      <c r="AJ121" s="94"/>
      <c r="AK121" s="94"/>
      <c r="AL121" s="168">
        <f t="shared" si="6"/>
        <v>0</v>
      </c>
      <c r="AM121" s="168">
        <f t="shared" si="7"/>
        <v>0</v>
      </c>
      <c r="AN121" s="94"/>
      <c r="AO121" s="94"/>
      <c r="AP121" s="108"/>
      <c r="AQ121" s="108"/>
      <c r="AR121" s="108"/>
      <c r="AS121" s="108"/>
      <c r="AT121" s="108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</row>
    <row r="122" spans="2:60" s="13" customFormat="1" ht="16.5">
      <c r="B122" s="109">
        <v>77</v>
      </c>
      <c r="C122" s="120"/>
      <c r="D122" s="121"/>
      <c r="E122" s="116"/>
      <c r="F122" s="116"/>
      <c r="G122" s="101"/>
      <c r="H122" s="117"/>
      <c r="I122" s="115"/>
      <c r="J122" s="116"/>
      <c r="K122" s="116"/>
      <c r="L122" s="117"/>
      <c r="M122" s="115"/>
      <c r="N122" s="116"/>
      <c r="O122" s="116"/>
      <c r="P122" s="118"/>
      <c r="Q122" s="119"/>
      <c r="R122" s="119"/>
      <c r="S122" s="218"/>
      <c r="T122" s="218"/>
      <c r="U122" s="107"/>
      <c r="V122" s="13">
        <f t="shared" si="3"/>
        <v>0</v>
      </c>
      <c r="W122" s="40"/>
      <c r="X122" s="14"/>
      <c r="Y122" s="14"/>
      <c r="Z122" s="14"/>
      <c r="AA122" s="14"/>
      <c r="AB122" s="14"/>
      <c r="AC122" s="14"/>
      <c r="AD122" s="14"/>
      <c r="AE122" s="14"/>
      <c r="AF122" s="14"/>
      <c r="AG122" s="108"/>
      <c r="AH122" s="108"/>
      <c r="AI122" s="94"/>
      <c r="AJ122" s="94"/>
      <c r="AK122" s="94"/>
      <c r="AL122" s="168">
        <f t="shared" si="6"/>
        <v>0</v>
      </c>
      <c r="AM122" s="168">
        <f t="shared" si="7"/>
        <v>0</v>
      </c>
      <c r="AN122" s="94"/>
      <c r="AO122" s="94"/>
      <c r="AP122" s="108"/>
      <c r="AQ122" s="108"/>
      <c r="AR122" s="108"/>
      <c r="AS122" s="108"/>
      <c r="AT122" s="108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</row>
    <row r="123" spans="2:60" s="13" customFormat="1" ht="16.5">
      <c r="B123" s="109">
        <v>78</v>
      </c>
      <c r="C123" s="120"/>
      <c r="D123" s="121"/>
      <c r="E123" s="116"/>
      <c r="F123" s="116"/>
      <c r="G123" s="101"/>
      <c r="H123" s="117"/>
      <c r="I123" s="115"/>
      <c r="J123" s="116"/>
      <c r="K123" s="116"/>
      <c r="L123" s="117"/>
      <c r="M123" s="115"/>
      <c r="N123" s="116"/>
      <c r="O123" s="116"/>
      <c r="P123" s="118"/>
      <c r="Q123" s="119"/>
      <c r="R123" s="119"/>
      <c r="S123" s="218"/>
      <c r="T123" s="218"/>
      <c r="U123" s="107"/>
      <c r="V123" s="13">
        <f t="shared" si="3"/>
        <v>0</v>
      </c>
      <c r="W123" s="40"/>
      <c r="X123" s="14"/>
      <c r="Y123" s="14"/>
      <c r="Z123" s="14"/>
      <c r="AA123" s="14"/>
      <c r="AB123" s="14"/>
      <c r="AC123" s="14"/>
      <c r="AD123" s="14"/>
      <c r="AE123" s="14"/>
      <c r="AF123" s="14"/>
      <c r="AG123" s="108"/>
      <c r="AH123" s="108"/>
      <c r="AI123" s="94"/>
      <c r="AJ123" s="94"/>
      <c r="AK123" s="94"/>
      <c r="AL123" s="168">
        <f t="shared" si="6"/>
        <v>0</v>
      </c>
      <c r="AM123" s="168">
        <f t="shared" si="7"/>
        <v>0</v>
      </c>
      <c r="AN123" s="94"/>
      <c r="AO123" s="94"/>
      <c r="AP123" s="108"/>
      <c r="AQ123" s="108"/>
      <c r="AR123" s="108"/>
      <c r="AS123" s="108"/>
      <c r="AT123" s="108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</row>
    <row r="124" spans="2:60" s="13" customFormat="1" ht="16.5">
      <c r="B124" s="97">
        <v>79</v>
      </c>
      <c r="C124" s="120"/>
      <c r="D124" s="121"/>
      <c r="E124" s="116"/>
      <c r="F124" s="116"/>
      <c r="G124" s="101"/>
      <c r="H124" s="117"/>
      <c r="I124" s="115"/>
      <c r="J124" s="116"/>
      <c r="K124" s="116"/>
      <c r="L124" s="117"/>
      <c r="M124" s="115"/>
      <c r="N124" s="116"/>
      <c r="O124" s="116"/>
      <c r="P124" s="118"/>
      <c r="Q124" s="119"/>
      <c r="R124" s="119"/>
      <c r="S124" s="218"/>
      <c r="T124" s="218"/>
      <c r="U124" s="107"/>
      <c r="V124" s="13">
        <f t="shared" si="3"/>
        <v>0</v>
      </c>
      <c r="W124" s="40"/>
      <c r="X124" s="14"/>
      <c r="Y124" s="14"/>
      <c r="Z124" s="14"/>
      <c r="AA124" s="14"/>
      <c r="AB124" s="14"/>
      <c r="AC124" s="14"/>
      <c r="AD124" s="14"/>
      <c r="AE124" s="14"/>
      <c r="AF124" s="14"/>
      <c r="AG124" s="108"/>
      <c r="AH124" s="108"/>
      <c r="AI124" s="94"/>
      <c r="AJ124" s="94"/>
      <c r="AK124" s="94"/>
      <c r="AL124" s="168">
        <f t="shared" si="6"/>
        <v>0</v>
      </c>
      <c r="AM124" s="168">
        <f t="shared" si="7"/>
        <v>0</v>
      </c>
      <c r="AN124" s="94"/>
      <c r="AO124" s="94"/>
      <c r="AP124" s="108"/>
      <c r="AQ124" s="108"/>
      <c r="AR124" s="108"/>
      <c r="AS124" s="108"/>
      <c r="AT124" s="108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</row>
    <row r="125" spans="2:60" s="13" customFormat="1" ht="16.5">
      <c r="B125" s="109">
        <v>80</v>
      </c>
      <c r="C125" s="120"/>
      <c r="D125" s="121"/>
      <c r="E125" s="116"/>
      <c r="F125" s="116"/>
      <c r="G125" s="101"/>
      <c r="H125" s="117"/>
      <c r="I125" s="115"/>
      <c r="J125" s="116"/>
      <c r="K125" s="116"/>
      <c r="L125" s="117"/>
      <c r="M125" s="115"/>
      <c r="N125" s="116"/>
      <c r="O125" s="116"/>
      <c r="P125" s="118"/>
      <c r="Q125" s="119"/>
      <c r="R125" s="119"/>
      <c r="S125" s="218"/>
      <c r="T125" s="218"/>
      <c r="U125" s="107"/>
      <c r="V125" s="13">
        <f t="shared" si="3"/>
        <v>0</v>
      </c>
      <c r="W125" s="40"/>
      <c r="X125" s="14"/>
      <c r="Y125" s="14"/>
      <c r="Z125" s="14"/>
      <c r="AA125" s="14"/>
      <c r="AB125" s="14"/>
      <c r="AC125" s="14"/>
      <c r="AD125" s="14"/>
      <c r="AE125" s="14"/>
      <c r="AF125" s="14"/>
      <c r="AG125" s="108"/>
      <c r="AH125" s="108"/>
      <c r="AI125" s="94"/>
      <c r="AJ125" s="94"/>
      <c r="AK125" s="94"/>
      <c r="AL125" s="168">
        <f t="shared" si="6"/>
        <v>0</v>
      </c>
      <c r="AM125" s="168">
        <f t="shared" si="7"/>
        <v>0</v>
      </c>
      <c r="AN125" s="94"/>
      <c r="AO125" s="94"/>
      <c r="AP125" s="108"/>
      <c r="AQ125" s="108"/>
      <c r="AR125" s="108"/>
      <c r="AS125" s="108"/>
      <c r="AT125" s="108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</row>
    <row r="126" spans="2:60" s="13" customFormat="1" ht="16.5">
      <c r="B126" s="109">
        <v>81</v>
      </c>
      <c r="C126" s="120"/>
      <c r="D126" s="121"/>
      <c r="E126" s="116"/>
      <c r="F126" s="116"/>
      <c r="G126" s="101"/>
      <c r="H126" s="117"/>
      <c r="I126" s="115"/>
      <c r="J126" s="116"/>
      <c r="K126" s="116"/>
      <c r="L126" s="117"/>
      <c r="M126" s="115"/>
      <c r="N126" s="116"/>
      <c r="O126" s="116"/>
      <c r="P126" s="118"/>
      <c r="Q126" s="119"/>
      <c r="R126" s="119"/>
      <c r="S126" s="218"/>
      <c r="T126" s="218"/>
      <c r="U126" s="107"/>
      <c r="V126" s="13">
        <f t="shared" si="3"/>
        <v>0</v>
      </c>
      <c r="W126" s="40"/>
      <c r="X126" s="14"/>
      <c r="Y126" s="14"/>
      <c r="Z126" s="14"/>
      <c r="AA126" s="14"/>
      <c r="AB126" s="14"/>
      <c r="AC126" s="14"/>
      <c r="AD126" s="14"/>
      <c r="AE126" s="14"/>
      <c r="AF126" s="14"/>
      <c r="AG126" s="108"/>
      <c r="AH126" s="108"/>
      <c r="AI126" s="94"/>
      <c r="AJ126" s="94"/>
      <c r="AK126" s="94"/>
      <c r="AL126" s="168">
        <f t="shared" si="6"/>
        <v>0</v>
      </c>
      <c r="AM126" s="168">
        <f t="shared" si="7"/>
        <v>0</v>
      </c>
      <c r="AN126" s="94"/>
      <c r="AO126" s="94"/>
      <c r="AP126" s="108"/>
      <c r="AQ126" s="108"/>
      <c r="AR126" s="108"/>
      <c r="AS126" s="108"/>
      <c r="AT126" s="108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</row>
    <row r="127" spans="2:60" s="13" customFormat="1" ht="16.5">
      <c r="B127" s="97">
        <v>82</v>
      </c>
      <c r="C127" s="120"/>
      <c r="D127" s="121"/>
      <c r="E127" s="116"/>
      <c r="F127" s="116"/>
      <c r="G127" s="101"/>
      <c r="H127" s="117"/>
      <c r="I127" s="115"/>
      <c r="J127" s="116"/>
      <c r="K127" s="116"/>
      <c r="L127" s="117"/>
      <c r="M127" s="115"/>
      <c r="N127" s="116"/>
      <c r="O127" s="116"/>
      <c r="P127" s="118"/>
      <c r="Q127" s="119"/>
      <c r="R127" s="119"/>
      <c r="S127" s="218"/>
      <c r="T127" s="218"/>
      <c r="U127" s="107"/>
      <c r="V127" s="13">
        <f t="shared" si="3"/>
        <v>0</v>
      </c>
      <c r="W127" s="40"/>
      <c r="X127" s="14"/>
      <c r="Y127" s="14"/>
      <c r="Z127" s="14"/>
      <c r="AA127" s="14"/>
      <c r="AB127" s="14"/>
      <c r="AC127" s="14"/>
      <c r="AD127" s="14"/>
      <c r="AE127" s="14"/>
      <c r="AF127" s="14"/>
      <c r="AG127" s="108"/>
      <c r="AH127" s="108"/>
      <c r="AI127" s="94"/>
      <c r="AJ127" s="94"/>
      <c r="AK127" s="94"/>
      <c r="AL127" s="168">
        <f t="shared" si="6"/>
        <v>0</v>
      </c>
      <c r="AM127" s="168">
        <f t="shared" si="7"/>
        <v>0</v>
      </c>
      <c r="AN127" s="94"/>
      <c r="AO127" s="94"/>
      <c r="AP127" s="108"/>
      <c r="AQ127" s="108"/>
      <c r="AR127" s="108"/>
      <c r="AS127" s="108"/>
      <c r="AT127" s="108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</row>
    <row r="128" spans="2:60" s="13" customFormat="1" ht="16.5">
      <c r="B128" s="109">
        <v>83</v>
      </c>
      <c r="C128" s="120"/>
      <c r="D128" s="121"/>
      <c r="E128" s="116"/>
      <c r="F128" s="116"/>
      <c r="G128" s="101"/>
      <c r="H128" s="117"/>
      <c r="I128" s="115"/>
      <c r="J128" s="116"/>
      <c r="K128" s="116"/>
      <c r="L128" s="117"/>
      <c r="M128" s="115"/>
      <c r="N128" s="116"/>
      <c r="O128" s="116"/>
      <c r="P128" s="118"/>
      <c r="Q128" s="119"/>
      <c r="R128" s="119"/>
      <c r="S128" s="218"/>
      <c r="T128" s="218"/>
      <c r="U128" s="107"/>
      <c r="V128" s="13">
        <f t="shared" si="3"/>
        <v>0</v>
      </c>
      <c r="W128" s="40"/>
      <c r="X128" s="14"/>
      <c r="Y128" s="14"/>
      <c r="Z128" s="14"/>
      <c r="AA128" s="14"/>
      <c r="AB128" s="14"/>
      <c r="AC128" s="14"/>
      <c r="AD128" s="14"/>
      <c r="AE128" s="14"/>
      <c r="AF128" s="14"/>
      <c r="AG128" s="108"/>
      <c r="AH128" s="108"/>
      <c r="AI128" s="94"/>
      <c r="AJ128" s="94"/>
      <c r="AK128" s="94"/>
      <c r="AL128" s="168">
        <f t="shared" si="6"/>
        <v>0</v>
      </c>
      <c r="AM128" s="168">
        <f t="shared" si="7"/>
        <v>0</v>
      </c>
      <c r="AN128" s="94"/>
      <c r="AO128" s="94"/>
      <c r="AP128" s="108"/>
      <c r="AQ128" s="108"/>
      <c r="AR128" s="108"/>
      <c r="AS128" s="108"/>
      <c r="AT128" s="108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</row>
    <row r="129" spans="2:60" s="13" customFormat="1" ht="16.5">
      <c r="B129" s="109">
        <v>84</v>
      </c>
      <c r="C129" s="120"/>
      <c r="D129" s="121"/>
      <c r="E129" s="116"/>
      <c r="F129" s="116"/>
      <c r="G129" s="101"/>
      <c r="H129" s="117"/>
      <c r="I129" s="115"/>
      <c r="J129" s="116"/>
      <c r="K129" s="116"/>
      <c r="L129" s="117"/>
      <c r="M129" s="115"/>
      <c r="N129" s="116"/>
      <c r="O129" s="116"/>
      <c r="P129" s="118"/>
      <c r="Q129" s="119"/>
      <c r="R129" s="119"/>
      <c r="S129" s="218"/>
      <c r="T129" s="218"/>
      <c r="U129" s="107"/>
      <c r="V129" s="13">
        <f t="shared" si="3"/>
        <v>0</v>
      </c>
      <c r="W129" s="40"/>
      <c r="X129" s="14"/>
      <c r="Y129" s="14"/>
      <c r="Z129" s="14"/>
      <c r="AA129" s="14"/>
      <c r="AB129" s="14"/>
      <c r="AC129" s="14"/>
      <c r="AD129" s="14"/>
      <c r="AE129" s="14"/>
      <c r="AF129" s="14"/>
      <c r="AG129" s="108"/>
      <c r="AH129" s="108"/>
      <c r="AI129" s="94"/>
      <c r="AJ129" s="94"/>
      <c r="AK129" s="94"/>
      <c r="AL129" s="168">
        <f t="shared" si="6"/>
        <v>0</v>
      </c>
      <c r="AM129" s="168">
        <f t="shared" si="7"/>
        <v>0</v>
      </c>
      <c r="AN129" s="94"/>
      <c r="AO129" s="94"/>
      <c r="AP129" s="108"/>
      <c r="AQ129" s="108"/>
      <c r="AR129" s="108"/>
      <c r="AS129" s="108"/>
      <c r="AT129" s="108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</row>
    <row r="130" spans="2:60" s="13" customFormat="1" ht="16.5">
      <c r="B130" s="97">
        <v>85</v>
      </c>
      <c r="C130" s="120"/>
      <c r="D130" s="121"/>
      <c r="E130" s="116"/>
      <c r="F130" s="116"/>
      <c r="G130" s="101"/>
      <c r="H130" s="117"/>
      <c r="I130" s="115"/>
      <c r="J130" s="116"/>
      <c r="K130" s="116"/>
      <c r="L130" s="117"/>
      <c r="M130" s="115"/>
      <c r="N130" s="116"/>
      <c r="O130" s="116"/>
      <c r="P130" s="118"/>
      <c r="Q130" s="119"/>
      <c r="R130" s="119"/>
      <c r="S130" s="218"/>
      <c r="T130" s="218"/>
      <c r="U130" s="107"/>
      <c r="V130" s="13">
        <f t="shared" si="3"/>
        <v>0</v>
      </c>
      <c r="W130" s="40"/>
      <c r="X130" s="14"/>
      <c r="Y130" s="14"/>
      <c r="Z130" s="14"/>
      <c r="AA130" s="14"/>
      <c r="AB130" s="14"/>
      <c r="AC130" s="14"/>
      <c r="AD130" s="14"/>
      <c r="AE130" s="14"/>
      <c r="AF130" s="14"/>
      <c r="AG130" s="108"/>
      <c r="AH130" s="108"/>
      <c r="AI130" s="94"/>
      <c r="AJ130" s="94"/>
      <c r="AK130" s="94"/>
      <c r="AL130" s="168">
        <f t="shared" si="6"/>
        <v>0</v>
      </c>
      <c r="AM130" s="168">
        <f t="shared" si="7"/>
        <v>0</v>
      </c>
      <c r="AN130" s="94"/>
      <c r="AO130" s="94"/>
      <c r="AP130" s="108"/>
      <c r="AQ130" s="108"/>
      <c r="AR130" s="108"/>
      <c r="AS130" s="108"/>
      <c r="AT130" s="108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</row>
    <row r="131" spans="2:60" s="13" customFormat="1" ht="16.5">
      <c r="B131" s="109">
        <v>86</v>
      </c>
      <c r="C131" s="120"/>
      <c r="D131" s="121"/>
      <c r="E131" s="116"/>
      <c r="F131" s="116"/>
      <c r="G131" s="101"/>
      <c r="H131" s="117"/>
      <c r="I131" s="115"/>
      <c r="J131" s="116"/>
      <c r="K131" s="116"/>
      <c r="L131" s="117"/>
      <c r="M131" s="115"/>
      <c r="N131" s="116"/>
      <c r="O131" s="116"/>
      <c r="P131" s="118"/>
      <c r="Q131" s="119"/>
      <c r="R131" s="119"/>
      <c r="S131" s="218"/>
      <c r="T131" s="218"/>
      <c r="U131" s="107"/>
      <c r="V131" s="13">
        <f t="shared" si="3"/>
        <v>0</v>
      </c>
      <c r="W131" s="40"/>
      <c r="X131" s="14"/>
      <c r="Y131" s="14"/>
      <c r="Z131" s="14"/>
      <c r="AA131" s="14"/>
      <c r="AB131" s="14"/>
      <c r="AC131" s="14"/>
      <c r="AD131" s="14"/>
      <c r="AE131" s="14"/>
      <c r="AF131" s="14"/>
      <c r="AG131" s="108"/>
      <c r="AH131" s="108"/>
      <c r="AI131" s="94"/>
      <c r="AJ131" s="94"/>
      <c r="AK131" s="94"/>
      <c r="AL131" s="168">
        <f t="shared" si="6"/>
        <v>0</v>
      </c>
      <c r="AM131" s="168">
        <f t="shared" si="7"/>
        <v>0</v>
      </c>
      <c r="AN131" s="94"/>
      <c r="AO131" s="94"/>
      <c r="AP131" s="108"/>
      <c r="AQ131" s="108"/>
      <c r="AR131" s="108"/>
      <c r="AS131" s="108"/>
      <c r="AT131" s="108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</row>
    <row r="132" spans="2:60" s="13" customFormat="1" ht="16.5">
      <c r="B132" s="109">
        <v>87</v>
      </c>
      <c r="C132" s="120"/>
      <c r="D132" s="121"/>
      <c r="E132" s="116"/>
      <c r="F132" s="116"/>
      <c r="G132" s="101"/>
      <c r="H132" s="117"/>
      <c r="I132" s="115"/>
      <c r="J132" s="116"/>
      <c r="K132" s="116"/>
      <c r="L132" s="117"/>
      <c r="M132" s="115"/>
      <c r="N132" s="116"/>
      <c r="O132" s="116"/>
      <c r="P132" s="118"/>
      <c r="Q132" s="119"/>
      <c r="R132" s="119"/>
      <c r="S132" s="218"/>
      <c r="T132" s="218"/>
      <c r="U132" s="107"/>
      <c r="V132" s="13">
        <f t="shared" si="3"/>
        <v>0</v>
      </c>
      <c r="W132" s="40"/>
      <c r="X132" s="14"/>
      <c r="Y132" s="123"/>
      <c r="Z132" s="14"/>
      <c r="AA132" s="14"/>
      <c r="AB132" s="14"/>
      <c r="AC132" s="14"/>
      <c r="AD132" s="14"/>
      <c r="AE132" s="14"/>
      <c r="AF132" s="14"/>
      <c r="AG132" s="108"/>
      <c r="AH132" s="108"/>
      <c r="AI132" s="94"/>
      <c r="AJ132" s="94"/>
      <c r="AK132" s="94"/>
      <c r="AL132" s="168">
        <f t="shared" si="6"/>
        <v>0</v>
      </c>
      <c r="AM132" s="168">
        <f t="shared" si="7"/>
        <v>0</v>
      </c>
      <c r="AN132" s="94"/>
      <c r="AO132" s="94"/>
      <c r="AP132" s="108"/>
      <c r="AQ132" s="108"/>
      <c r="AR132" s="108"/>
      <c r="AS132" s="108"/>
      <c r="AT132" s="108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</row>
    <row r="133" spans="2:60" s="13" customFormat="1" ht="16.5">
      <c r="B133" s="97">
        <v>88</v>
      </c>
      <c r="C133" s="120"/>
      <c r="D133" s="121"/>
      <c r="E133" s="116"/>
      <c r="F133" s="116"/>
      <c r="G133" s="101"/>
      <c r="H133" s="117"/>
      <c r="I133" s="115"/>
      <c r="J133" s="116"/>
      <c r="K133" s="116"/>
      <c r="L133" s="117"/>
      <c r="M133" s="115"/>
      <c r="N133" s="116"/>
      <c r="O133" s="116"/>
      <c r="P133" s="118"/>
      <c r="Q133" s="119"/>
      <c r="R133" s="119"/>
      <c r="S133" s="218"/>
      <c r="T133" s="218"/>
      <c r="U133" s="107"/>
      <c r="V133" s="13">
        <f t="shared" si="3"/>
        <v>0</v>
      </c>
      <c r="W133" s="40"/>
      <c r="X133" s="14"/>
      <c r="Y133" s="124"/>
      <c r="Z133" s="14"/>
      <c r="AA133" s="14"/>
      <c r="AB133" s="14"/>
      <c r="AC133" s="14"/>
      <c r="AD133" s="14"/>
      <c r="AE133" s="14"/>
      <c r="AF133" s="14"/>
      <c r="AG133" s="108"/>
      <c r="AH133" s="108"/>
      <c r="AI133" s="94"/>
      <c r="AJ133" s="94"/>
      <c r="AK133" s="94"/>
      <c r="AL133" s="168">
        <f t="shared" si="6"/>
        <v>0</v>
      </c>
      <c r="AM133" s="168">
        <f t="shared" si="7"/>
        <v>0</v>
      </c>
      <c r="AN133" s="94"/>
      <c r="AO133" s="94"/>
      <c r="AP133" s="108"/>
      <c r="AQ133" s="108"/>
      <c r="AR133" s="108"/>
      <c r="AS133" s="108"/>
      <c r="AT133" s="108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</row>
    <row r="134" spans="2:60" s="13" customFormat="1" ht="16.5">
      <c r="B134" s="109">
        <v>89</v>
      </c>
      <c r="C134" s="120"/>
      <c r="D134" s="121"/>
      <c r="E134" s="116"/>
      <c r="F134" s="116"/>
      <c r="G134" s="101"/>
      <c r="H134" s="117"/>
      <c r="I134" s="115"/>
      <c r="J134" s="116"/>
      <c r="K134" s="116"/>
      <c r="L134" s="117"/>
      <c r="M134" s="115"/>
      <c r="N134" s="116"/>
      <c r="O134" s="116"/>
      <c r="P134" s="118"/>
      <c r="Q134" s="119"/>
      <c r="R134" s="119"/>
      <c r="S134" s="218"/>
      <c r="T134" s="218"/>
      <c r="U134" s="107"/>
      <c r="V134" s="13">
        <f t="shared" si="3"/>
        <v>0</v>
      </c>
      <c r="W134" s="40"/>
      <c r="X134" s="14"/>
      <c r="Y134" s="124"/>
      <c r="Z134" s="14"/>
      <c r="AA134" s="14"/>
      <c r="AB134" s="14"/>
      <c r="AC134" s="14"/>
      <c r="AD134" s="14"/>
      <c r="AE134" s="14"/>
      <c r="AF134" s="14"/>
      <c r="AG134" s="108"/>
      <c r="AH134" s="108"/>
      <c r="AI134" s="94"/>
      <c r="AJ134" s="94"/>
      <c r="AK134" s="94"/>
      <c r="AL134" s="168">
        <f t="shared" si="6"/>
        <v>0</v>
      </c>
      <c r="AM134" s="168">
        <f t="shared" si="7"/>
        <v>0</v>
      </c>
      <c r="AN134" s="94"/>
      <c r="AO134" s="94"/>
      <c r="AP134" s="108"/>
      <c r="AQ134" s="108"/>
      <c r="AR134" s="108"/>
      <c r="AS134" s="108"/>
      <c r="AT134" s="108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</row>
    <row r="135" spans="2:60" s="13" customFormat="1" ht="16.5">
      <c r="B135" s="109">
        <v>90</v>
      </c>
      <c r="C135" s="120"/>
      <c r="D135" s="121"/>
      <c r="E135" s="116"/>
      <c r="F135" s="116"/>
      <c r="G135" s="101"/>
      <c r="H135" s="117"/>
      <c r="I135" s="115"/>
      <c r="J135" s="116"/>
      <c r="K135" s="116"/>
      <c r="L135" s="117"/>
      <c r="M135" s="115"/>
      <c r="N135" s="116"/>
      <c r="O135" s="116"/>
      <c r="P135" s="118"/>
      <c r="Q135" s="119"/>
      <c r="R135" s="119"/>
      <c r="S135" s="218"/>
      <c r="T135" s="218"/>
      <c r="U135" s="107"/>
      <c r="V135" s="13">
        <f t="shared" si="3"/>
        <v>0</v>
      </c>
      <c r="W135" s="40"/>
      <c r="X135" s="14"/>
      <c r="Y135" s="124"/>
      <c r="Z135" s="14"/>
      <c r="AA135" s="14"/>
      <c r="AB135" s="14"/>
      <c r="AC135" s="14"/>
      <c r="AD135" s="14"/>
      <c r="AE135" s="14"/>
      <c r="AF135" s="14"/>
      <c r="AG135" s="108"/>
      <c r="AH135" s="108"/>
      <c r="AI135" s="94"/>
      <c r="AJ135" s="94"/>
      <c r="AK135" s="94"/>
      <c r="AL135" s="168">
        <f t="shared" si="6"/>
        <v>0</v>
      </c>
      <c r="AM135" s="168">
        <f t="shared" si="7"/>
        <v>0</v>
      </c>
      <c r="AN135" s="94"/>
      <c r="AO135" s="94"/>
      <c r="AP135" s="108"/>
      <c r="AQ135" s="108"/>
      <c r="AR135" s="108"/>
      <c r="AS135" s="108"/>
      <c r="AT135" s="108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</row>
    <row r="136" spans="2:60" s="13" customFormat="1" ht="16.5">
      <c r="B136" s="97">
        <v>91</v>
      </c>
      <c r="C136" s="120"/>
      <c r="D136" s="121"/>
      <c r="E136" s="116"/>
      <c r="F136" s="116"/>
      <c r="G136" s="101"/>
      <c r="H136" s="117"/>
      <c r="I136" s="115"/>
      <c r="J136" s="116"/>
      <c r="K136" s="116"/>
      <c r="L136" s="117"/>
      <c r="M136" s="115"/>
      <c r="N136" s="116"/>
      <c r="O136" s="116"/>
      <c r="P136" s="118"/>
      <c r="Q136" s="119"/>
      <c r="R136" s="119"/>
      <c r="S136" s="218"/>
      <c r="T136" s="218"/>
      <c r="U136" s="107"/>
      <c r="V136" s="13">
        <f t="shared" si="3"/>
        <v>0</v>
      </c>
      <c r="W136" s="40"/>
      <c r="X136" s="14"/>
      <c r="Y136" s="124"/>
      <c r="Z136" s="14"/>
      <c r="AA136" s="14"/>
      <c r="AB136" s="14"/>
      <c r="AC136" s="14"/>
      <c r="AD136" s="14"/>
      <c r="AE136" s="14"/>
      <c r="AF136" s="14"/>
      <c r="AG136" s="108"/>
      <c r="AH136" s="108"/>
      <c r="AI136" s="94"/>
      <c r="AJ136" s="94"/>
      <c r="AK136" s="94"/>
      <c r="AL136" s="168">
        <f t="shared" si="6"/>
        <v>0</v>
      </c>
      <c r="AM136" s="168">
        <f t="shared" si="7"/>
        <v>0</v>
      </c>
      <c r="AN136" s="94"/>
      <c r="AO136" s="94"/>
      <c r="AP136" s="108"/>
      <c r="AQ136" s="108"/>
      <c r="AR136" s="108"/>
      <c r="AS136" s="108"/>
      <c r="AT136" s="108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</row>
    <row r="137" spans="2:60" s="13" customFormat="1" ht="16.5">
      <c r="B137" s="109">
        <v>92</v>
      </c>
      <c r="C137" s="120"/>
      <c r="D137" s="121"/>
      <c r="E137" s="116"/>
      <c r="F137" s="116"/>
      <c r="G137" s="101"/>
      <c r="H137" s="117"/>
      <c r="I137" s="115"/>
      <c r="J137" s="116"/>
      <c r="K137" s="116"/>
      <c r="L137" s="117"/>
      <c r="M137" s="115"/>
      <c r="N137" s="116"/>
      <c r="O137" s="116"/>
      <c r="P137" s="118"/>
      <c r="Q137" s="119"/>
      <c r="R137" s="119"/>
      <c r="S137" s="218"/>
      <c r="T137" s="218"/>
      <c r="U137" s="107"/>
      <c r="V137" s="13">
        <f t="shared" si="3"/>
        <v>0</v>
      </c>
      <c r="W137" s="40"/>
      <c r="X137" s="14"/>
      <c r="Y137" s="124"/>
      <c r="Z137" s="14"/>
      <c r="AA137" s="14"/>
      <c r="AB137" s="14"/>
      <c r="AC137" s="14"/>
      <c r="AD137" s="14"/>
      <c r="AE137" s="14"/>
      <c r="AF137" s="14"/>
      <c r="AG137" s="108"/>
      <c r="AH137" s="108"/>
      <c r="AI137" s="94"/>
      <c r="AJ137" s="94"/>
      <c r="AK137" s="94"/>
      <c r="AL137" s="168">
        <f t="shared" si="6"/>
        <v>0</v>
      </c>
      <c r="AM137" s="168">
        <f t="shared" si="7"/>
        <v>0</v>
      </c>
      <c r="AN137" s="94"/>
      <c r="AO137" s="94"/>
      <c r="AP137" s="108"/>
      <c r="AQ137" s="108"/>
      <c r="AR137" s="108"/>
      <c r="AS137" s="108"/>
      <c r="AT137" s="108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</row>
    <row r="138" spans="2:60" s="13" customFormat="1" ht="16.5">
      <c r="B138" s="109">
        <v>93</v>
      </c>
      <c r="C138" s="120"/>
      <c r="D138" s="121"/>
      <c r="E138" s="116"/>
      <c r="F138" s="116"/>
      <c r="G138" s="101"/>
      <c r="H138" s="117"/>
      <c r="I138" s="115"/>
      <c r="J138" s="116"/>
      <c r="K138" s="116"/>
      <c r="L138" s="117"/>
      <c r="M138" s="115"/>
      <c r="N138" s="116"/>
      <c r="O138" s="116"/>
      <c r="P138" s="118"/>
      <c r="Q138" s="119"/>
      <c r="R138" s="119"/>
      <c r="S138" s="218"/>
      <c r="T138" s="218"/>
      <c r="U138" s="107"/>
      <c r="V138" s="13">
        <f t="shared" si="3"/>
        <v>0</v>
      </c>
      <c r="W138" s="40"/>
      <c r="X138" s="14"/>
      <c r="Y138" s="123"/>
      <c r="Z138" s="14"/>
      <c r="AA138" s="14"/>
      <c r="AB138" s="14"/>
      <c r="AC138" s="14"/>
      <c r="AD138" s="14"/>
      <c r="AE138" s="14"/>
      <c r="AF138" s="14"/>
      <c r="AG138" s="108"/>
      <c r="AH138" s="108"/>
      <c r="AI138" s="94"/>
      <c r="AJ138" s="94"/>
      <c r="AK138" s="94"/>
      <c r="AL138" s="168">
        <f t="shared" si="6"/>
        <v>0</v>
      </c>
      <c r="AM138" s="168">
        <f t="shared" si="7"/>
        <v>0</v>
      </c>
      <c r="AN138" s="94"/>
      <c r="AO138" s="94"/>
      <c r="AP138" s="108"/>
      <c r="AQ138" s="108"/>
      <c r="AR138" s="108"/>
      <c r="AS138" s="108"/>
      <c r="AT138" s="108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</row>
    <row r="139" spans="2:60" s="13" customFormat="1" ht="16.5">
      <c r="B139" s="97">
        <v>94</v>
      </c>
      <c r="C139" s="120"/>
      <c r="D139" s="121"/>
      <c r="E139" s="116"/>
      <c r="F139" s="116"/>
      <c r="G139" s="101"/>
      <c r="H139" s="117"/>
      <c r="I139" s="115"/>
      <c r="J139" s="116"/>
      <c r="K139" s="116"/>
      <c r="L139" s="117"/>
      <c r="M139" s="115"/>
      <c r="N139" s="116"/>
      <c r="O139" s="116"/>
      <c r="P139" s="118"/>
      <c r="Q139" s="119"/>
      <c r="R139" s="119"/>
      <c r="S139" s="218"/>
      <c r="T139" s="218"/>
      <c r="U139" s="107"/>
      <c r="V139" s="13">
        <f t="shared" si="3"/>
        <v>0</v>
      </c>
      <c r="W139" s="40"/>
      <c r="X139" s="14"/>
      <c r="Y139" s="14"/>
      <c r="Z139" s="14"/>
      <c r="AA139" s="14"/>
      <c r="AB139" s="14"/>
      <c r="AC139" s="14"/>
      <c r="AD139" s="14"/>
      <c r="AE139" s="14"/>
      <c r="AF139" s="14"/>
      <c r="AG139" s="108"/>
      <c r="AH139" s="108"/>
      <c r="AI139" s="94"/>
      <c r="AJ139" s="94"/>
      <c r="AK139" s="94"/>
      <c r="AL139" s="168">
        <f t="shared" si="6"/>
        <v>0</v>
      </c>
      <c r="AM139" s="168">
        <f t="shared" si="7"/>
        <v>0</v>
      </c>
      <c r="AN139" s="94"/>
      <c r="AO139" s="94"/>
      <c r="AP139" s="108"/>
      <c r="AQ139" s="108"/>
      <c r="AR139" s="108"/>
      <c r="AS139" s="108"/>
      <c r="AT139" s="108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</row>
    <row r="140" spans="2:60" s="13" customFormat="1" ht="16.5">
      <c r="B140" s="109">
        <v>95</v>
      </c>
      <c r="C140" s="120"/>
      <c r="D140" s="121"/>
      <c r="E140" s="116"/>
      <c r="F140" s="116"/>
      <c r="G140" s="101"/>
      <c r="H140" s="117"/>
      <c r="I140" s="115"/>
      <c r="J140" s="116"/>
      <c r="K140" s="116"/>
      <c r="L140" s="117"/>
      <c r="M140" s="115"/>
      <c r="N140" s="116"/>
      <c r="O140" s="116"/>
      <c r="P140" s="118"/>
      <c r="Q140" s="119"/>
      <c r="R140" s="119"/>
      <c r="S140" s="218"/>
      <c r="T140" s="218"/>
      <c r="U140" s="107"/>
      <c r="V140" s="13">
        <f t="shared" si="3"/>
        <v>0</v>
      </c>
      <c r="W140" s="40"/>
      <c r="X140" s="14"/>
      <c r="Y140" s="14"/>
      <c r="Z140" s="14"/>
      <c r="AA140" s="14"/>
      <c r="AB140" s="14"/>
      <c r="AC140" s="14"/>
      <c r="AD140" s="14"/>
      <c r="AE140" s="14"/>
      <c r="AF140" s="14"/>
      <c r="AG140" s="108"/>
      <c r="AH140" s="108"/>
      <c r="AI140" s="94"/>
      <c r="AJ140" s="94"/>
      <c r="AK140" s="94"/>
      <c r="AL140" s="168">
        <f t="shared" si="6"/>
        <v>0</v>
      </c>
      <c r="AM140" s="168">
        <f t="shared" si="7"/>
        <v>0</v>
      </c>
      <c r="AN140" s="94"/>
      <c r="AO140" s="94"/>
      <c r="AP140" s="108"/>
      <c r="AQ140" s="108"/>
      <c r="AR140" s="108"/>
      <c r="AS140" s="108"/>
      <c r="AT140" s="108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</row>
    <row r="141" spans="2:60" s="13" customFormat="1" ht="16.5">
      <c r="B141" s="109">
        <v>96</v>
      </c>
      <c r="C141" s="120"/>
      <c r="D141" s="121"/>
      <c r="E141" s="116"/>
      <c r="F141" s="116"/>
      <c r="G141" s="101"/>
      <c r="H141" s="117"/>
      <c r="I141" s="115"/>
      <c r="J141" s="116"/>
      <c r="K141" s="116"/>
      <c r="L141" s="117"/>
      <c r="M141" s="115"/>
      <c r="N141" s="116"/>
      <c r="O141" s="116"/>
      <c r="P141" s="118"/>
      <c r="Q141" s="119"/>
      <c r="R141" s="119"/>
      <c r="S141" s="218"/>
      <c r="T141" s="218"/>
      <c r="U141" s="107"/>
      <c r="V141" s="13">
        <f t="shared" si="3"/>
        <v>0</v>
      </c>
      <c r="W141" s="40"/>
      <c r="X141" s="14"/>
      <c r="Y141" s="14"/>
      <c r="Z141" s="14"/>
      <c r="AA141" s="14"/>
      <c r="AB141" s="14"/>
      <c r="AC141" s="14"/>
      <c r="AD141" s="14"/>
      <c r="AE141" s="14"/>
      <c r="AF141" s="14"/>
      <c r="AG141" s="108"/>
      <c r="AH141" s="108"/>
      <c r="AI141" s="94"/>
      <c r="AJ141" s="94"/>
      <c r="AK141" s="94"/>
      <c r="AL141" s="168">
        <f t="shared" si="6"/>
        <v>0</v>
      </c>
      <c r="AM141" s="168">
        <f t="shared" si="7"/>
        <v>0</v>
      </c>
      <c r="AN141" s="94"/>
      <c r="AO141" s="94"/>
      <c r="AP141" s="108"/>
      <c r="AQ141" s="108"/>
      <c r="AR141" s="108"/>
      <c r="AS141" s="108"/>
      <c r="AT141" s="108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</row>
    <row r="142" spans="2:60" s="13" customFormat="1" ht="16.5">
      <c r="B142" s="97">
        <v>97</v>
      </c>
      <c r="C142" s="120"/>
      <c r="D142" s="121"/>
      <c r="E142" s="116"/>
      <c r="F142" s="116"/>
      <c r="G142" s="101"/>
      <c r="H142" s="117"/>
      <c r="I142" s="115"/>
      <c r="J142" s="116"/>
      <c r="K142" s="116"/>
      <c r="L142" s="117"/>
      <c r="M142" s="115"/>
      <c r="N142" s="116"/>
      <c r="O142" s="116"/>
      <c r="P142" s="118"/>
      <c r="Q142" s="119"/>
      <c r="R142" s="119"/>
      <c r="S142" s="218"/>
      <c r="T142" s="218"/>
      <c r="U142" s="107"/>
      <c r="V142" s="13">
        <f t="shared" si="3"/>
        <v>0</v>
      </c>
      <c r="W142" s="40"/>
      <c r="X142" s="14"/>
      <c r="Y142" s="14"/>
      <c r="Z142" s="14"/>
      <c r="AA142" s="14"/>
      <c r="AB142" s="14"/>
      <c r="AC142" s="14"/>
      <c r="AD142" s="14"/>
      <c r="AE142" s="14"/>
      <c r="AF142" s="14"/>
      <c r="AG142" s="108"/>
      <c r="AH142" s="108"/>
      <c r="AI142" s="94"/>
      <c r="AJ142" s="94"/>
      <c r="AK142" s="94"/>
      <c r="AL142" s="168">
        <f t="shared" si="6"/>
        <v>0</v>
      </c>
      <c r="AM142" s="168">
        <f t="shared" si="7"/>
        <v>0</v>
      </c>
      <c r="AN142" s="94"/>
      <c r="AO142" s="94"/>
      <c r="AP142" s="108"/>
      <c r="AQ142" s="108"/>
      <c r="AR142" s="108"/>
      <c r="AS142" s="108"/>
      <c r="AT142" s="108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</row>
    <row r="143" spans="2:60" s="13" customFormat="1" ht="16.5">
      <c r="B143" s="109">
        <v>98</v>
      </c>
      <c r="C143" s="120"/>
      <c r="D143" s="121"/>
      <c r="E143" s="116"/>
      <c r="F143" s="116"/>
      <c r="G143" s="101"/>
      <c r="H143" s="117"/>
      <c r="I143" s="115"/>
      <c r="J143" s="116"/>
      <c r="K143" s="116"/>
      <c r="L143" s="117"/>
      <c r="M143" s="115"/>
      <c r="N143" s="116"/>
      <c r="O143" s="116"/>
      <c r="P143" s="118"/>
      <c r="Q143" s="119"/>
      <c r="R143" s="119"/>
      <c r="S143" s="218"/>
      <c r="T143" s="218"/>
      <c r="U143" s="107"/>
      <c r="V143" s="13">
        <f t="shared" si="3"/>
        <v>0</v>
      </c>
      <c r="W143" s="40"/>
      <c r="X143" s="14"/>
      <c r="Y143" s="14"/>
      <c r="Z143" s="14"/>
      <c r="AA143" s="14"/>
      <c r="AB143" s="14"/>
      <c r="AC143" s="14"/>
      <c r="AD143" s="14"/>
      <c r="AE143" s="14"/>
      <c r="AF143" s="14"/>
      <c r="AG143" s="108"/>
      <c r="AH143" s="108"/>
      <c r="AI143" s="94"/>
      <c r="AJ143" s="94"/>
      <c r="AK143" s="94"/>
      <c r="AL143" s="168">
        <f t="shared" si="6"/>
        <v>0</v>
      </c>
      <c r="AM143" s="168">
        <f t="shared" si="7"/>
        <v>0</v>
      </c>
      <c r="AN143" s="94"/>
      <c r="AO143" s="94"/>
      <c r="AP143" s="108"/>
      <c r="AQ143" s="108"/>
      <c r="AR143" s="108"/>
      <c r="AS143" s="108"/>
      <c r="AT143" s="108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</row>
    <row r="144" spans="2:60" s="13" customFormat="1" ht="16.5">
      <c r="B144" s="109">
        <v>99</v>
      </c>
      <c r="C144" s="120"/>
      <c r="D144" s="121"/>
      <c r="E144" s="116"/>
      <c r="F144" s="116"/>
      <c r="G144" s="101"/>
      <c r="H144" s="117"/>
      <c r="I144" s="115"/>
      <c r="J144" s="116"/>
      <c r="K144" s="116"/>
      <c r="L144" s="117"/>
      <c r="M144" s="115"/>
      <c r="N144" s="116"/>
      <c r="O144" s="116"/>
      <c r="P144" s="118"/>
      <c r="Q144" s="119"/>
      <c r="R144" s="119"/>
      <c r="S144" s="218"/>
      <c r="T144" s="218"/>
      <c r="U144" s="107"/>
      <c r="V144" s="13">
        <f t="shared" si="3"/>
        <v>0</v>
      </c>
      <c r="W144" s="40"/>
      <c r="X144" s="14"/>
      <c r="Y144" s="14"/>
      <c r="Z144" s="14"/>
      <c r="AA144" s="14"/>
      <c r="AB144" s="14"/>
      <c r="AC144" s="14"/>
      <c r="AD144" s="14"/>
      <c r="AE144" s="14"/>
      <c r="AF144" s="14"/>
      <c r="AG144" s="108"/>
      <c r="AH144" s="108"/>
      <c r="AI144" s="94"/>
      <c r="AJ144" s="94"/>
      <c r="AK144" s="94"/>
      <c r="AL144" s="168">
        <f t="shared" si="6"/>
        <v>0</v>
      </c>
      <c r="AM144" s="168">
        <f t="shared" si="7"/>
        <v>0</v>
      </c>
      <c r="AN144" s="94"/>
      <c r="AO144" s="94"/>
      <c r="AP144" s="108"/>
      <c r="AQ144" s="108"/>
      <c r="AR144" s="108"/>
      <c r="AS144" s="108"/>
      <c r="AT144" s="108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</row>
    <row r="145" spans="2:60" s="13" customFormat="1" ht="16.5">
      <c r="B145" s="97">
        <v>100</v>
      </c>
      <c r="C145" s="120"/>
      <c r="D145" s="121"/>
      <c r="E145" s="116"/>
      <c r="F145" s="116"/>
      <c r="G145" s="101"/>
      <c r="H145" s="117"/>
      <c r="I145" s="115"/>
      <c r="J145" s="116"/>
      <c r="K145" s="116"/>
      <c r="L145" s="117"/>
      <c r="M145" s="115"/>
      <c r="N145" s="116"/>
      <c r="O145" s="116"/>
      <c r="P145" s="118"/>
      <c r="Q145" s="119"/>
      <c r="R145" s="119"/>
      <c r="S145" s="218"/>
      <c r="T145" s="218"/>
      <c r="U145" s="107"/>
      <c r="V145" s="13">
        <f t="shared" si="3"/>
        <v>0</v>
      </c>
      <c r="W145" s="40"/>
      <c r="X145" s="14"/>
      <c r="Y145" s="14"/>
      <c r="Z145" s="14"/>
      <c r="AA145" s="14"/>
      <c r="AB145" s="14"/>
      <c r="AC145" s="14"/>
      <c r="AD145" s="14"/>
      <c r="AE145" s="14"/>
      <c r="AF145" s="14"/>
      <c r="AG145" s="108"/>
      <c r="AH145" s="108"/>
      <c r="AI145" s="94"/>
      <c r="AJ145" s="94"/>
      <c r="AK145" s="94"/>
      <c r="AL145" s="168">
        <f t="shared" si="6"/>
        <v>0</v>
      </c>
      <c r="AM145" s="168">
        <f t="shared" si="7"/>
        <v>0</v>
      </c>
      <c r="AN145" s="94"/>
      <c r="AO145" s="94"/>
      <c r="AP145" s="108"/>
      <c r="AQ145" s="108"/>
      <c r="AR145" s="108"/>
      <c r="AS145" s="108"/>
      <c r="AT145" s="108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</row>
    <row r="146" spans="2:60" s="13" customFormat="1" ht="16.5">
      <c r="B146" s="109">
        <v>101</v>
      </c>
      <c r="C146" s="120"/>
      <c r="D146" s="121"/>
      <c r="E146" s="116"/>
      <c r="F146" s="116"/>
      <c r="G146" s="101"/>
      <c r="H146" s="117"/>
      <c r="I146" s="115"/>
      <c r="J146" s="116"/>
      <c r="K146" s="116"/>
      <c r="L146" s="117"/>
      <c r="M146" s="115"/>
      <c r="N146" s="116"/>
      <c r="O146" s="116"/>
      <c r="P146" s="118"/>
      <c r="Q146" s="119"/>
      <c r="R146" s="119"/>
      <c r="S146" s="218"/>
      <c r="T146" s="218"/>
      <c r="U146" s="107"/>
      <c r="V146" s="13">
        <f t="shared" si="3"/>
        <v>0</v>
      </c>
      <c r="W146" s="40"/>
      <c r="X146" s="14"/>
      <c r="Y146" s="14"/>
      <c r="Z146" s="14"/>
      <c r="AA146" s="14"/>
      <c r="AB146" s="14"/>
      <c r="AC146" s="14"/>
      <c r="AD146" s="14"/>
      <c r="AE146" s="14"/>
      <c r="AF146" s="14"/>
      <c r="AG146" s="108"/>
      <c r="AH146" s="108"/>
      <c r="AI146" s="94"/>
      <c r="AJ146" s="94"/>
      <c r="AK146" s="94"/>
      <c r="AL146" s="168">
        <f t="shared" si="6"/>
        <v>0</v>
      </c>
      <c r="AM146" s="168">
        <f t="shared" si="7"/>
        <v>0</v>
      </c>
      <c r="AN146" s="94"/>
      <c r="AO146" s="94"/>
      <c r="AP146" s="108"/>
      <c r="AQ146" s="108"/>
      <c r="AR146" s="108"/>
      <c r="AS146" s="108"/>
      <c r="AT146" s="108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</row>
    <row r="147" spans="2:60" s="13" customFormat="1" ht="16.5">
      <c r="B147" s="109">
        <v>102</v>
      </c>
      <c r="C147" s="120"/>
      <c r="D147" s="121"/>
      <c r="E147" s="116"/>
      <c r="F147" s="116"/>
      <c r="G147" s="101"/>
      <c r="H147" s="117"/>
      <c r="I147" s="115"/>
      <c r="J147" s="116"/>
      <c r="K147" s="116"/>
      <c r="L147" s="117"/>
      <c r="M147" s="115"/>
      <c r="N147" s="116"/>
      <c r="O147" s="116"/>
      <c r="P147" s="118"/>
      <c r="Q147" s="119"/>
      <c r="R147" s="119"/>
      <c r="S147" s="218"/>
      <c r="T147" s="218"/>
      <c r="U147" s="107"/>
      <c r="V147" s="13">
        <f t="shared" si="3"/>
        <v>0</v>
      </c>
      <c r="W147" s="40"/>
      <c r="X147" s="14"/>
      <c r="Y147" s="14"/>
      <c r="Z147" s="14"/>
      <c r="AA147" s="14"/>
      <c r="AB147" s="14"/>
      <c r="AC147" s="14"/>
      <c r="AD147" s="14"/>
      <c r="AE147" s="14"/>
      <c r="AF147" s="14"/>
      <c r="AG147" s="108"/>
      <c r="AH147" s="108"/>
      <c r="AI147" s="94"/>
      <c r="AJ147" s="94"/>
      <c r="AK147" s="94"/>
      <c r="AL147" s="168">
        <f t="shared" si="6"/>
        <v>0</v>
      </c>
      <c r="AM147" s="168">
        <f t="shared" si="7"/>
        <v>0</v>
      </c>
      <c r="AN147" s="94"/>
      <c r="AO147" s="94"/>
      <c r="AP147" s="108"/>
      <c r="AQ147" s="108"/>
      <c r="AR147" s="108"/>
      <c r="AS147" s="108"/>
      <c r="AT147" s="108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</row>
    <row r="148" spans="2:60" s="13" customFormat="1" ht="16.5">
      <c r="B148" s="97">
        <v>103</v>
      </c>
      <c r="C148" s="120"/>
      <c r="D148" s="121"/>
      <c r="E148" s="116"/>
      <c r="F148" s="116"/>
      <c r="G148" s="101"/>
      <c r="H148" s="117"/>
      <c r="I148" s="115"/>
      <c r="J148" s="116"/>
      <c r="K148" s="116"/>
      <c r="L148" s="117"/>
      <c r="M148" s="115"/>
      <c r="N148" s="116"/>
      <c r="O148" s="116"/>
      <c r="P148" s="118"/>
      <c r="Q148" s="119"/>
      <c r="R148" s="119"/>
      <c r="S148" s="218"/>
      <c r="T148" s="218"/>
      <c r="U148" s="107"/>
      <c r="V148" s="13">
        <f t="shared" si="3"/>
        <v>0</v>
      </c>
      <c r="W148" s="40"/>
      <c r="X148" s="14"/>
      <c r="Y148" s="14"/>
      <c r="Z148" s="14"/>
      <c r="AA148" s="14"/>
      <c r="AB148" s="14"/>
      <c r="AC148" s="14"/>
      <c r="AD148" s="14"/>
      <c r="AE148" s="14"/>
      <c r="AF148" s="14"/>
      <c r="AG148" s="108"/>
      <c r="AH148" s="108"/>
      <c r="AI148" s="94"/>
      <c r="AJ148" s="94"/>
      <c r="AK148" s="94"/>
      <c r="AL148" s="168">
        <f t="shared" si="6"/>
        <v>0</v>
      </c>
      <c r="AM148" s="168">
        <f t="shared" si="7"/>
        <v>0</v>
      </c>
      <c r="AN148" s="94"/>
      <c r="AO148" s="94"/>
      <c r="AP148" s="108"/>
      <c r="AQ148" s="108"/>
      <c r="AR148" s="108"/>
      <c r="AS148" s="108"/>
      <c r="AT148" s="108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</row>
    <row r="149" spans="2:60" s="13" customFormat="1" ht="16.5">
      <c r="B149" s="109">
        <v>104</v>
      </c>
      <c r="C149" s="120"/>
      <c r="D149" s="121"/>
      <c r="E149" s="116"/>
      <c r="F149" s="116"/>
      <c r="G149" s="101"/>
      <c r="H149" s="117"/>
      <c r="I149" s="115"/>
      <c r="J149" s="116"/>
      <c r="K149" s="116"/>
      <c r="L149" s="117"/>
      <c r="M149" s="115"/>
      <c r="N149" s="116"/>
      <c r="O149" s="116"/>
      <c r="P149" s="118"/>
      <c r="Q149" s="119"/>
      <c r="R149" s="119"/>
      <c r="S149" s="218"/>
      <c r="T149" s="218"/>
      <c r="U149" s="107"/>
      <c r="V149" s="13">
        <f t="shared" si="3"/>
        <v>0</v>
      </c>
      <c r="W149" s="40"/>
      <c r="X149" s="14"/>
      <c r="Y149" s="14"/>
      <c r="Z149" s="14"/>
      <c r="AA149" s="14"/>
      <c r="AB149" s="14"/>
      <c r="AC149" s="14"/>
      <c r="AD149" s="14"/>
      <c r="AE149" s="14"/>
      <c r="AF149" s="14"/>
      <c r="AG149" s="108"/>
      <c r="AH149" s="108"/>
      <c r="AI149" s="94"/>
      <c r="AJ149" s="94"/>
      <c r="AK149" s="94"/>
      <c r="AL149" s="168">
        <f t="shared" si="6"/>
        <v>0</v>
      </c>
      <c r="AM149" s="168">
        <f t="shared" si="7"/>
        <v>0</v>
      </c>
      <c r="AN149" s="94"/>
      <c r="AO149" s="94"/>
      <c r="AP149" s="108"/>
      <c r="AQ149" s="108"/>
      <c r="AR149" s="108"/>
      <c r="AS149" s="108"/>
      <c r="AT149" s="108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</row>
    <row r="150" spans="2:60" s="13" customFormat="1" ht="16.5">
      <c r="B150" s="109">
        <v>105</v>
      </c>
      <c r="C150" s="120"/>
      <c r="D150" s="121"/>
      <c r="E150" s="116"/>
      <c r="F150" s="116"/>
      <c r="G150" s="101"/>
      <c r="H150" s="117"/>
      <c r="I150" s="115"/>
      <c r="J150" s="116"/>
      <c r="K150" s="116"/>
      <c r="L150" s="117"/>
      <c r="M150" s="115"/>
      <c r="N150" s="116"/>
      <c r="O150" s="116"/>
      <c r="P150" s="118"/>
      <c r="Q150" s="119"/>
      <c r="R150" s="119"/>
      <c r="S150" s="218"/>
      <c r="T150" s="218"/>
      <c r="U150" s="107"/>
      <c r="V150" s="13">
        <f t="shared" si="3"/>
        <v>0</v>
      </c>
      <c r="W150" s="40"/>
      <c r="X150" s="14"/>
      <c r="Y150" s="14"/>
      <c r="Z150" s="14"/>
      <c r="AA150" s="14"/>
      <c r="AB150" s="14"/>
      <c r="AC150" s="14"/>
      <c r="AD150" s="14"/>
      <c r="AE150" s="14"/>
      <c r="AF150" s="14"/>
      <c r="AG150" s="108"/>
      <c r="AH150" s="108"/>
      <c r="AI150" s="94"/>
      <c r="AJ150" s="94"/>
      <c r="AK150" s="94"/>
      <c r="AL150" s="168">
        <f t="shared" si="6"/>
        <v>0</v>
      </c>
      <c r="AM150" s="168">
        <f t="shared" si="7"/>
        <v>0</v>
      </c>
      <c r="AN150" s="94"/>
      <c r="AO150" s="94"/>
      <c r="AP150" s="108"/>
      <c r="AQ150" s="108"/>
      <c r="AR150" s="108"/>
      <c r="AS150" s="108"/>
      <c r="AT150" s="108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</row>
    <row r="151" spans="2:60" s="13" customFormat="1" ht="16.5">
      <c r="B151" s="97">
        <v>106</v>
      </c>
      <c r="C151" s="120"/>
      <c r="D151" s="121"/>
      <c r="E151" s="116"/>
      <c r="F151" s="116"/>
      <c r="G151" s="101"/>
      <c r="H151" s="117"/>
      <c r="I151" s="115"/>
      <c r="J151" s="116"/>
      <c r="K151" s="116"/>
      <c r="L151" s="117"/>
      <c r="M151" s="115"/>
      <c r="N151" s="116"/>
      <c r="O151" s="116"/>
      <c r="P151" s="118"/>
      <c r="Q151" s="119"/>
      <c r="R151" s="119"/>
      <c r="S151" s="218"/>
      <c r="T151" s="218"/>
      <c r="U151" s="107"/>
      <c r="V151" s="13">
        <f t="shared" si="3"/>
        <v>0</v>
      </c>
      <c r="W151" s="40"/>
      <c r="X151" s="14"/>
      <c r="Y151" s="14"/>
      <c r="Z151" s="14"/>
      <c r="AA151" s="14"/>
      <c r="AB151" s="14"/>
      <c r="AC151" s="14"/>
      <c r="AD151" s="14"/>
      <c r="AE151" s="14"/>
      <c r="AF151" s="14"/>
      <c r="AG151" s="108"/>
      <c r="AH151" s="108"/>
      <c r="AI151" s="94"/>
      <c r="AJ151" s="94"/>
      <c r="AK151" s="94"/>
      <c r="AL151" s="168">
        <f t="shared" si="6"/>
        <v>0</v>
      </c>
      <c r="AM151" s="168">
        <f t="shared" si="7"/>
        <v>0</v>
      </c>
      <c r="AN151" s="94"/>
      <c r="AO151" s="94"/>
      <c r="AP151" s="108"/>
      <c r="AQ151" s="108"/>
      <c r="AR151" s="108"/>
      <c r="AS151" s="108"/>
      <c r="AT151" s="108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</row>
    <row r="152" spans="2:60" s="13" customFormat="1" ht="16.5">
      <c r="B152" s="109">
        <v>107</v>
      </c>
      <c r="C152" s="120"/>
      <c r="D152" s="121"/>
      <c r="E152" s="116"/>
      <c r="F152" s="116"/>
      <c r="G152" s="101"/>
      <c r="H152" s="117"/>
      <c r="I152" s="115"/>
      <c r="J152" s="116"/>
      <c r="K152" s="116"/>
      <c r="L152" s="117"/>
      <c r="M152" s="115"/>
      <c r="N152" s="116"/>
      <c r="O152" s="116"/>
      <c r="P152" s="118"/>
      <c r="Q152" s="119"/>
      <c r="R152" s="119"/>
      <c r="S152" s="218"/>
      <c r="T152" s="218"/>
      <c r="U152" s="107"/>
      <c r="V152" s="13">
        <f t="shared" si="3"/>
        <v>0</v>
      </c>
      <c r="W152" s="40"/>
      <c r="X152" s="14"/>
      <c r="Y152" s="123"/>
      <c r="Z152" s="14"/>
      <c r="AA152" s="14"/>
      <c r="AB152" s="14"/>
      <c r="AC152" s="14"/>
      <c r="AD152" s="14"/>
      <c r="AE152" s="14"/>
      <c r="AF152" s="14"/>
      <c r="AG152" s="108"/>
      <c r="AH152" s="108"/>
      <c r="AI152" s="94"/>
      <c r="AJ152" s="94"/>
      <c r="AK152" s="94"/>
      <c r="AL152" s="168">
        <f t="shared" si="6"/>
        <v>0</v>
      </c>
      <c r="AM152" s="168">
        <f t="shared" si="7"/>
        <v>0</v>
      </c>
      <c r="AN152" s="94"/>
      <c r="AO152" s="94"/>
      <c r="AP152" s="108"/>
      <c r="AQ152" s="108"/>
      <c r="AR152" s="108"/>
      <c r="AS152" s="108"/>
      <c r="AT152" s="108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</row>
    <row r="153" spans="2:60" s="13" customFormat="1" ht="16.5">
      <c r="B153" s="109">
        <v>108</v>
      </c>
      <c r="C153" s="120"/>
      <c r="D153" s="121"/>
      <c r="E153" s="116"/>
      <c r="F153" s="116"/>
      <c r="G153" s="101"/>
      <c r="H153" s="117"/>
      <c r="I153" s="115"/>
      <c r="J153" s="116"/>
      <c r="K153" s="116"/>
      <c r="L153" s="117"/>
      <c r="M153" s="115"/>
      <c r="N153" s="116"/>
      <c r="O153" s="116"/>
      <c r="P153" s="118"/>
      <c r="Q153" s="119"/>
      <c r="R153" s="119"/>
      <c r="S153" s="218"/>
      <c r="T153" s="218"/>
      <c r="U153" s="107"/>
      <c r="V153" s="13">
        <f t="shared" si="3"/>
        <v>0</v>
      </c>
      <c r="W153" s="40"/>
      <c r="X153" s="14"/>
      <c r="Y153" s="124"/>
      <c r="Z153" s="14"/>
      <c r="AA153" s="14"/>
      <c r="AB153" s="14"/>
      <c r="AC153" s="14"/>
      <c r="AD153" s="14"/>
      <c r="AE153" s="14"/>
      <c r="AF153" s="14"/>
      <c r="AG153" s="108"/>
      <c r="AH153" s="108"/>
      <c r="AI153" s="94"/>
      <c r="AJ153" s="94"/>
      <c r="AK153" s="94"/>
      <c r="AL153" s="168">
        <f t="shared" si="6"/>
        <v>0</v>
      </c>
      <c r="AM153" s="168">
        <f t="shared" si="7"/>
        <v>0</v>
      </c>
      <c r="AN153" s="94"/>
      <c r="AO153" s="94"/>
      <c r="AP153" s="108"/>
      <c r="AQ153" s="108"/>
      <c r="AR153" s="108"/>
      <c r="AS153" s="108"/>
      <c r="AT153" s="108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</row>
    <row r="154" spans="2:60" s="13" customFormat="1" ht="16.5">
      <c r="B154" s="97">
        <v>109</v>
      </c>
      <c r="C154" s="120"/>
      <c r="D154" s="121"/>
      <c r="E154" s="116"/>
      <c r="F154" s="116"/>
      <c r="G154" s="101"/>
      <c r="H154" s="117"/>
      <c r="I154" s="115"/>
      <c r="J154" s="116"/>
      <c r="K154" s="116"/>
      <c r="L154" s="117"/>
      <c r="M154" s="115"/>
      <c r="N154" s="116"/>
      <c r="O154" s="116"/>
      <c r="P154" s="118"/>
      <c r="Q154" s="119"/>
      <c r="R154" s="119"/>
      <c r="S154" s="218"/>
      <c r="T154" s="218"/>
      <c r="U154" s="107"/>
      <c r="V154" s="13">
        <f t="shared" si="3"/>
        <v>0</v>
      </c>
      <c r="W154" s="40"/>
      <c r="X154" s="14"/>
      <c r="Y154" s="124"/>
      <c r="Z154" s="14"/>
      <c r="AA154" s="14"/>
      <c r="AB154" s="14"/>
      <c r="AC154" s="14"/>
      <c r="AD154" s="14"/>
      <c r="AE154" s="14"/>
      <c r="AF154" s="14"/>
      <c r="AG154" s="108"/>
      <c r="AH154" s="108"/>
      <c r="AI154" s="94"/>
      <c r="AJ154" s="94"/>
      <c r="AK154" s="94"/>
      <c r="AL154" s="168">
        <f t="shared" si="6"/>
        <v>0</v>
      </c>
      <c r="AM154" s="168">
        <f t="shared" si="7"/>
        <v>0</v>
      </c>
      <c r="AN154" s="94"/>
      <c r="AO154" s="94"/>
      <c r="AP154" s="108"/>
      <c r="AQ154" s="108"/>
      <c r="AR154" s="108"/>
      <c r="AS154" s="108"/>
      <c r="AT154" s="108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</row>
    <row r="155" spans="2:60" s="13" customFormat="1" ht="16.5">
      <c r="B155" s="109">
        <v>110</v>
      </c>
      <c r="C155" s="120"/>
      <c r="D155" s="121"/>
      <c r="E155" s="116"/>
      <c r="F155" s="116"/>
      <c r="G155" s="101"/>
      <c r="H155" s="117"/>
      <c r="I155" s="115"/>
      <c r="J155" s="116"/>
      <c r="K155" s="116"/>
      <c r="L155" s="117"/>
      <c r="M155" s="115"/>
      <c r="N155" s="116"/>
      <c r="O155" s="116"/>
      <c r="P155" s="118"/>
      <c r="Q155" s="119"/>
      <c r="R155" s="119"/>
      <c r="S155" s="218"/>
      <c r="T155" s="218"/>
      <c r="U155" s="107"/>
      <c r="V155" s="13">
        <f t="shared" si="3"/>
        <v>0</v>
      </c>
      <c r="W155" s="40"/>
      <c r="X155" s="14"/>
      <c r="Y155" s="124"/>
      <c r="Z155" s="14"/>
      <c r="AA155" s="14"/>
      <c r="AB155" s="14"/>
      <c r="AC155" s="14"/>
      <c r="AD155" s="14"/>
      <c r="AE155" s="14"/>
      <c r="AF155" s="14"/>
      <c r="AG155" s="108"/>
      <c r="AH155" s="108"/>
      <c r="AI155" s="94"/>
      <c r="AJ155" s="94"/>
      <c r="AK155" s="94"/>
      <c r="AL155" s="168">
        <f t="shared" si="6"/>
        <v>0</v>
      </c>
      <c r="AM155" s="168">
        <f t="shared" si="7"/>
        <v>0</v>
      </c>
      <c r="AN155" s="94"/>
      <c r="AO155" s="94"/>
      <c r="AP155" s="108"/>
      <c r="AQ155" s="108"/>
      <c r="AR155" s="108"/>
      <c r="AS155" s="108"/>
      <c r="AT155" s="108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</row>
    <row r="156" spans="2:60" s="13" customFormat="1" ht="16.5">
      <c r="B156" s="109">
        <v>111</v>
      </c>
      <c r="C156" s="120"/>
      <c r="D156" s="121"/>
      <c r="E156" s="116"/>
      <c r="F156" s="116"/>
      <c r="G156" s="101"/>
      <c r="H156" s="117"/>
      <c r="I156" s="115"/>
      <c r="J156" s="116"/>
      <c r="K156" s="116"/>
      <c r="L156" s="117"/>
      <c r="M156" s="115"/>
      <c r="N156" s="116"/>
      <c r="O156" s="116"/>
      <c r="P156" s="118"/>
      <c r="Q156" s="119"/>
      <c r="R156" s="119"/>
      <c r="S156" s="218"/>
      <c r="T156" s="218"/>
      <c r="U156" s="107"/>
      <c r="V156" s="13">
        <f t="shared" si="3"/>
        <v>0</v>
      </c>
      <c r="W156" s="40"/>
      <c r="X156" s="14"/>
      <c r="Y156" s="124"/>
      <c r="Z156" s="14"/>
      <c r="AA156" s="14"/>
      <c r="AB156" s="14"/>
      <c r="AC156" s="14"/>
      <c r="AD156" s="14"/>
      <c r="AE156" s="14"/>
      <c r="AF156" s="14"/>
      <c r="AG156" s="108"/>
      <c r="AH156" s="108"/>
      <c r="AI156" s="94"/>
      <c r="AJ156" s="94"/>
      <c r="AK156" s="94"/>
      <c r="AL156" s="168">
        <f t="shared" si="6"/>
        <v>0</v>
      </c>
      <c r="AM156" s="168">
        <f t="shared" si="7"/>
        <v>0</v>
      </c>
      <c r="AN156" s="94"/>
      <c r="AO156" s="94"/>
      <c r="AP156" s="108"/>
      <c r="AQ156" s="108"/>
      <c r="AR156" s="108"/>
      <c r="AS156" s="108"/>
      <c r="AT156" s="108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</row>
    <row r="157" spans="2:60" s="13" customFormat="1" ht="16.5">
      <c r="B157" s="97">
        <v>112</v>
      </c>
      <c r="C157" s="120"/>
      <c r="D157" s="121"/>
      <c r="E157" s="116"/>
      <c r="F157" s="116"/>
      <c r="G157" s="101"/>
      <c r="H157" s="117"/>
      <c r="I157" s="115"/>
      <c r="J157" s="116"/>
      <c r="K157" s="116"/>
      <c r="L157" s="117"/>
      <c r="M157" s="115"/>
      <c r="N157" s="116"/>
      <c r="O157" s="116"/>
      <c r="P157" s="118"/>
      <c r="Q157" s="119"/>
      <c r="R157" s="119"/>
      <c r="S157" s="218"/>
      <c r="T157" s="218"/>
      <c r="U157" s="107"/>
      <c r="V157" s="13">
        <f t="shared" si="3"/>
        <v>0</v>
      </c>
      <c r="W157" s="40"/>
      <c r="X157" s="14"/>
      <c r="Y157" s="124"/>
      <c r="Z157" s="14"/>
      <c r="AA157" s="14"/>
      <c r="AB157" s="14"/>
      <c r="AC157" s="14"/>
      <c r="AD157" s="14"/>
      <c r="AE157" s="14"/>
      <c r="AF157" s="14"/>
      <c r="AG157" s="108"/>
      <c r="AH157" s="108"/>
      <c r="AI157" s="94"/>
      <c r="AJ157" s="94"/>
      <c r="AK157" s="94"/>
      <c r="AL157" s="168">
        <f t="shared" si="6"/>
        <v>0</v>
      </c>
      <c r="AM157" s="168">
        <f t="shared" si="7"/>
        <v>0</v>
      </c>
      <c r="AN157" s="94"/>
      <c r="AO157" s="94"/>
      <c r="AP157" s="108"/>
      <c r="AQ157" s="108"/>
      <c r="AR157" s="108"/>
      <c r="AS157" s="108"/>
      <c r="AT157" s="108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</row>
    <row r="158" spans="2:60" s="13" customFormat="1" ht="16.5">
      <c r="B158" s="109">
        <v>113</v>
      </c>
      <c r="C158" s="120"/>
      <c r="D158" s="121"/>
      <c r="E158" s="116"/>
      <c r="F158" s="116"/>
      <c r="G158" s="101"/>
      <c r="H158" s="117"/>
      <c r="I158" s="115"/>
      <c r="J158" s="116"/>
      <c r="K158" s="116"/>
      <c r="L158" s="117"/>
      <c r="M158" s="115"/>
      <c r="N158" s="116"/>
      <c r="O158" s="116"/>
      <c r="P158" s="118"/>
      <c r="Q158" s="119"/>
      <c r="R158" s="119"/>
      <c r="S158" s="218"/>
      <c r="T158" s="218"/>
      <c r="U158" s="107"/>
      <c r="V158" s="13">
        <f t="shared" si="3"/>
        <v>0</v>
      </c>
      <c r="W158" s="40"/>
      <c r="X158" s="14"/>
      <c r="Y158" s="123"/>
      <c r="Z158" s="14"/>
      <c r="AA158" s="14"/>
      <c r="AB158" s="14"/>
      <c r="AC158" s="14"/>
      <c r="AD158" s="14"/>
      <c r="AE158" s="14"/>
      <c r="AF158" s="14"/>
      <c r="AG158" s="108"/>
      <c r="AH158" s="108"/>
      <c r="AI158" s="94"/>
      <c r="AJ158" s="94"/>
      <c r="AK158" s="94"/>
      <c r="AL158" s="168">
        <f t="shared" si="6"/>
        <v>0</v>
      </c>
      <c r="AM158" s="168">
        <f t="shared" si="7"/>
        <v>0</v>
      </c>
      <c r="AN158" s="94"/>
      <c r="AO158" s="94"/>
      <c r="AP158" s="108"/>
      <c r="AQ158" s="108"/>
      <c r="AR158" s="108"/>
      <c r="AS158" s="108"/>
      <c r="AT158" s="108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</row>
    <row r="159" spans="2:60" s="13" customFormat="1" ht="16.5">
      <c r="B159" s="109">
        <v>114</v>
      </c>
      <c r="C159" s="120"/>
      <c r="D159" s="121"/>
      <c r="E159" s="116"/>
      <c r="F159" s="116"/>
      <c r="G159" s="101"/>
      <c r="H159" s="117"/>
      <c r="I159" s="115"/>
      <c r="J159" s="116"/>
      <c r="K159" s="116"/>
      <c r="L159" s="117"/>
      <c r="M159" s="115"/>
      <c r="N159" s="116"/>
      <c r="O159" s="116"/>
      <c r="P159" s="118"/>
      <c r="Q159" s="119"/>
      <c r="R159" s="119"/>
      <c r="S159" s="218"/>
      <c r="T159" s="218"/>
      <c r="U159" s="107"/>
      <c r="V159" s="13">
        <f t="shared" si="3"/>
        <v>0</v>
      </c>
      <c r="W159" s="40"/>
      <c r="X159" s="14"/>
      <c r="Y159" s="14"/>
      <c r="Z159" s="14"/>
      <c r="AA159" s="14"/>
      <c r="AB159" s="14"/>
      <c r="AC159" s="14"/>
      <c r="AD159" s="14"/>
      <c r="AE159" s="14"/>
      <c r="AF159" s="14"/>
      <c r="AG159" s="108"/>
      <c r="AH159" s="108"/>
      <c r="AI159" s="94"/>
      <c r="AJ159" s="94"/>
      <c r="AK159" s="94"/>
      <c r="AL159" s="168">
        <f t="shared" si="6"/>
        <v>0</v>
      </c>
      <c r="AM159" s="168">
        <f t="shared" si="7"/>
        <v>0</v>
      </c>
      <c r="AN159" s="94"/>
      <c r="AO159" s="94"/>
      <c r="AP159" s="108"/>
      <c r="AQ159" s="108"/>
      <c r="AR159" s="108"/>
      <c r="AS159" s="108"/>
      <c r="AT159" s="108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</row>
    <row r="160" spans="2:60" s="13" customFormat="1" ht="16.5">
      <c r="B160" s="97">
        <v>115</v>
      </c>
      <c r="C160" s="120"/>
      <c r="D160" s="121"/>
      <c r="E160" s="116"/>
      <c r="F160" s="116"/>
      <c r="G160" s="101"/>
      <c r="H160" s="117"/>
      <c r="I160" s="115"/>
      <c r="J160" s="116"/>
      <c r="K160" s="116"/>
      <c r="L160" s="117"/>
      <c r="M160" s="115"/>
      <c r="N160" s="116"/>
      <c r="O160" s="116"/>
      <c r="P160" s="118"/>
      <c r="Q160" s="119"/>
      <c r="R160" s="119"/>
      <c r="S160" s="218"/>
      <c r="T160" s="218"/>
      <c r="U160" s="107"/>
      <c r="V160" s="13">
        <f t="shared" si="3"/>
        <v>0</v>
      </c>
      <c r="W160" s="40"/>
      <c r="X160" s="14"/>
      <c r="Y160" s="14"/>
      <c r="Z160" s="14"/>
      <c r="AA160" s="14"/>
      <c r="AB160" s="14"/>
      <c r="AC160" s="14"/>
      <c r="AD160" s="14"/>
      <c r="AE160" s="14"/>
      <c r="AF160" s="14"/>
      <c r="AG160" s="108"/>
      <c r="AH160" s="108"/>
      <c r="AI160" s="94"/>
      <c r="AJ160" s="94"/>
      <c r="AK160" s="94"/>
      <c r="AL160" s="168">
        <f t="shared" si="6"/>
        <v>0</v>
      </c>
      <c r="AM160" s="168">
        <f t="shared" si="7"/>
        <v>0</v>
      </c>
      <c r="AN160" s="94"/>
      <c r="AO160" s="94"/>
      <c r="AP160" s="108"/>
      <c r="AQ160" s="108"/>
      <c r="AR160" s="108"/>
      <c r="AS160" s="108"/>
      <c r="AT160" s="108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</row>
    <row r="161" spans="2:60" s="13" customFormat="1" ht="16.5">
      <c r="B161" s="109">
        <v>116</v>
      </c>
      <c r="C161" s="120"/>
      <c r="D161" s="121"/>
      <c r="E161" s="116"/>
      <c r="F161" s="116"/>
      <c r="G161" s="101"/>
      <c r="H161" s="117"/>
      <c r="I161" s="115"/>
      <c r="J161" s="116"/>
      <c r="K161" s="116"/>
      <c r="L161" s="117"/>
      <c r="M161" s="115"/>
      <c r="N161" s="116"/>
      <c r="O161" s="116"/>
      <c r="P161" s="118"/>
      <c r="Q161" s="119"/>
      <c r="R161" s="119"/>
      <c r="S161" s="218"/>
      <c r="T161" s="218"/>
      <c r="U161" s="107"/>
      <c r="V161" s="13">
        <f t="shared" si="3"/>
        <v>0</v>
      </c>
      <c r="W161" s="40"/>
      <c r="X161" s="14"/>
      <c r="Y161" s="14"/>
      <c r="Z161" s="14"/>
      <c r="AA161" s="14"/>
      <c r="AB161" s="14"/>
      <c r="AC161" s="14"/>
      <c r="AD161" s="14"/>
      <c r="AE161" s="14"/>
      <c r="AF161" s="14"/>
      <c r="AG161" s="108"/>
      <c r="AH161" s="108"/>
      <c r="AI161" s="94"/>
      <c r="AJ161" s="94"/>
      <c r="AK161" s="94"/>
      <c r="AL161" s="168">
        <f t="shared" si="6"/>
        <v>0</v>
      </c>
      <c r="AM161" s="168">
        <f t="shared" si="7"/>
        <v>0</v>
      </c>
      <c r="AN161" s="94"/>
      <c r="AO161" s="94"/>
      <c r="AP161" s="108"/>
      <c r="AQ161" s="108"/>
      <c r="AR161" s="108"/>
      <c r="AS161" s="108"/>
      <c r="AT161" s="108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</row>
    <row r="162" spans="2:60" s="13" customFormat="1" ht="16.5">
      <c r="B162" s="109">
        <v>117</v>
      </c>
      <c r="C162" s="120"/>
      <c r="D162" s="121"/>
      <c r="E162" s="116"/>
      <c r="F162" s="116"/>
      <c r="G162" s="101"/>
      <c r="H162" s="117"/>
      <c r="I162" s="115"/>
      <c r="J162" s="116"/>
      <c r="K162" s="116"/>
      <c r="L162" s="117"/>
      <c r="M162" s="115"/>
      <c r="N162" s="116"/>
      <c r="O162" s="116"/>
      <c r="P162" s="118"/>
      <c r="Q162" s="119"/>
      <c r="R162" s="119"/>
      <c r="S162" s="218"/>
      <c r="T162" s="218"/>
      <c r="U162" s="107"/>
      <c r="V162" s="13">
        <f t="shared" si="3"/>
        <v>0</v>
      </c>
      <c r="W162" s="40"/>
      <c r="X162" s="14"/>
      <c r="Y162" s="14"/>
      <c r="Z162" s="14"/>
      <c r="AA162" s="14"/>
      <c r="AB162" s="14"/>
      <c r="AC162" s="14"/>
      <c r="AD162" s="14"/>
      <c r="AE162" s="14"/>
      <c r="AF162" s="14"/>
      <c r="AG162" s="108"/>
      <c r="AH162" s="108"/>
      <c r="AI162" s="94"/>
      <c r="AJ162" s="94"/>
      <c r="AK162" s="94"/>
      <c r="AL162" s="168">
        <f t="shared" si="6"/>
        <v>0</v>
      </c>
      <c r="AM162" s="168">
        <f t="shared" si="7"/>
        <v>0</v>
      </c>
      <c r="AN162" s="94"/>
      <c r="AO162" s="94"/>
      <c r="AP162" s="108"/>
      <c r="AQ162" s="108"/>
      <c r="AR162" s="108"/>
      <c r="AS162" s="108"/>
      <c r="AT162" s="108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</row>
    <row r="163" spans="2:60" s="13" customFormat="1" ht="16.5">
      <c r="B163" s="97">
        <v>118</v>
      </c>
      <c r="C163" s="120"/>
      <c r="D163" s="121"/>
      <c r="E163" s="116"/>
      <c r="F163" s="116"/>
      <c r="G163" s="101"/>
      <c r="H163" s="117"/>
      <c r="I163" s="115"/>
      <c r="J163" s="116"/>
      <c r="K163" s="116"/>
      <c r="L163" s="117"/>
      <c r="M163" s="115"/>
      <c r="N163" s="116"/>
      <c r="O163" s="116"/>
      <c r="P163" s="118"/>
      <c r="Q163" s="119"/>
      <c r="R163" s="119"/>
      <c r="S163" s="218"/>
      <c r="T163" s="218"/>
      <c r="U163" s="107"/>
      <c r="V163" s="13">
        <f t="shared" si="3"/>
        <v>0</v>
      </c>
      <c r="W163" s="40"/>
      <c r="X163" s="14"/>
      <c r="Y163" s="14"/>
      <c r="Z163" s="14"/>
      <c r="AA163" s="14"/>
      <c r="AB163" s="14"/>
      <c r="AC163" s="14"/>
      <c r="AD163" s="14"/>
      <c r="AE163" s="14"/>
      <c r="AF163" s="14"/>
      <c r="AG163" s="108"/>
      <c r="AH163" s="108"/>
      <c r="AI163" s="94"/>
      <c r="AJ163" s="94"/>
      <c r="AK163" s="94"/>
      <c r="AL163" s="168">
        <f t="shared" si="6"/>
        <v>0</v>
      </c>
      <c r="AM163" s="168">
        <f t="shared" si="7"/>
        <v>0</v>
      </c>
      <c r="AN163" s="94"/>
      <c r="AO163" s="94"/>
      <c r="AP163" s="108"/>
      <c r="AQ163" s="108"/>
      <c r="AR163" s="108"/>
      <c r="AS163" s="108"/>
      <c r="AT163" s="108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</row>
    <row r="164" spans="2:60" s="13" customFormat="1" ht="16.5">
      <c r="B164" s="109">
        <v>119</v>
      </c>
      <c r="C164" s="120"/>
      <c r="D164" s="121"/>
      <c r="E164" s="116"/>
      <c r="F164" s="116"/>
      <c r="G164" s="101"/>
      <c r="H164" s="117"/>
      <c r="I164" s="115"/>
      <c r="J164" s="116"/>
      <c r="K164" s="116"/>
      <c r="L164" s="117"/>
      <c r="M164" s="115"/>
      <c r="N164" s="116"/>
      <c r="O164" s="116"/>
      <c r="P164" s="118"/>
      <c r="Q164" s="119"/>
      <c r="R164" s="119"/>
      <c r="S164" s="218"/>
      <c r="T164" s="218"/>
      <c r="U164" s="107"/>
      <c r="V164" s="13">
        <f t="shared" si="3"/>
        <v>0</v>
      </c>
      <c r="W164" s="40"/>
      <c r="X164" s="14"/>
      <c r="Y164" s="14"/>
      <c r="Z164" s="14"/>
      <c r="AA164" s="14"/>
      <c r="AB164" s="14"/>
      <c r="AC164" s="14"/>
      <c r="AD164" s="14"/>
      <c r="AE164" s="14"/>
      <c r="AF164" s="14"/>
      <c r="AG164" s="108"/>
      <c r="AH164" s="108"/>
      <c r="AI164" s="94"/>
      <c r="AJ164" s="94"/>
      <c r="AK164" s="94"/>
      <c r="AL164" s="168">
        <f t="shared" si="6"/>
        <v>0</v>
      </c>
      <c r="AM164" s="168">
        <f t="shared" si="7"/>
        <v>0</v>
      </c>
      <c r="AN164" s="94"/>
      <c r="AO164" s="94"/>
      <c r="AP164" s="108"/>
      <c r="AQ164" s="108"/>
      <c r="AR164" s="108"/>
      <c r="AS164" s="108"/>
      <c r="AT164" s="108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</row>
    <row r="165" spans="2:60" s="13" customFormat="1" ht="16.5">
      <c r="B165" s="109">
        <v>120</v>
      </c>
      <c r="C165" s="120"/>
      <c r="D165" s="121"/>
      <c r="E165" s="116"/>
      <c r="F165" s="116"/>
      <c r="G165" s="101"/>
      <c r="H165" s="117"/>
      <c r="I165" s="115"/>
      <c r="J165" s="116"/>
      <c r="K165" s="116"/>
      <c r="L165" s="117"/>
      <c r="M165" s="115"/>
      <c r="N165" s="116"/>
      <c r="O165" s="116"/>
      <c r="P165" s="118"/>
      <c r="Q165" s="119"/>
      <c r="R165" s="119"/>
      <c r="S165" s="218"/>
      <c r="T165" s="218"/>
      <c r="U165" s="107"/>
      <c r="V165" s="13">
        <f t="shared" si="3"/>
        <v>0</v>
      </c>
      <c r="W165" s="40"/>
      <c r="X165" s="14"/>
      <c r="Y165" s="14"/>
      <c r="Z165" s="14"/>
      <c r="AA165" s="14"/>
      <c r="AB165" s="14"/>
      <c r="AC165" s="14"/>
      <c r="AD165" s="14"/>
      <c r="AE165" s="14"/>
      <c r="AF165" s="14"/>
      <c r="AG165" s="108"/>
      <c r="AH165" s="108"/>
      <c r="AI165" s="94"/>
      <c r="AJ165" s="94"/>
      <c r="AK165" s="94"/>
      <c r="AL165" s="168">
        <f t="shared" si="6"/>
        <v>0</v>
      </c>
      <c r="AM165" s="168">
        <f t="shared" si="7"/>
        <v>0</v>
      </c>
      <c r="AN165" s="94"/>
      <c r="AO165" s="94"/>
      <c r="AP165" s="108"/>
      <c r="AQ165" s="108"/>
      <c r="AR165" s="108"/>
      <c r="AS165" s="108"/>
      <c r="AT165" s="108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</row>
    <row r="166" spans="2:60" s="13" customFormat="1" ht="16.5">
      <c r="B166" s="97">
        <v>121</v>
      </c>
      <c r="C166" s="120"/>
      <c r="D166" s="121"/>
      <c r="E166" s="116"/>
      <c r="F166" s="116"/>
      <c r="G166" s="101"/>
      <c r="H166" s="117"/>
      <c r="I166" s="115"/>
      <c r="J166" s="116"/>
      <c r="K166" s="116"/>
      <c r="L166" s="117"/>
      <c r="M166" s="115"/>
      <c r="N166" s="116"/>
      <c r="O166" s="116"/>
      <c r="P166" s="118"/>
      <c r="Q166" s="119"/>
      <c r="R166" s="119"/>
      <c r="S166" s="218"/>
      <c r="T166" s="218"/>
      <c r="U166" s="107"/>
      <c r="V166" s="13">
        <f t="shared" si="3"/>
        <v>0</v>
      </c>
      <c r="W166" s="40"/>
      <c r="X166" s="14"/>
      <c r="Y166" s="14"/>
      <c r="Z166" s="14"/>
      <c r="AA166" s="14"/>
      <c r="AB166" s="14"/>
      <c r="AC166" s="14"/>
      <c r="AD166" s="14"/>
      <c r="AE166" s="14"/>
      <c r="AF166" s="14"/>
      <c r="AG166" s="108"/>
      <c r="AH166" s="108"/>
      <c r="AI166" s="94"/>
      <c r="AJ166" s="94"/>
      <c r="AK166" s="94"/>
      <c r="AL166" s="168">
        <f t="shared" si="6"/>
        <v>0</v>
      </c>
      <c r="AM166" s="168">
        <f t="shared" si="7"/>
        <v>0</v>
      </c>
      <c r="AN166" s="94"/>
      <c r="AO166" s="94"/>
      <c r="AP166" s="108"/>
      <c r="AQ166" s="108"/>
      <c r="AR166" s="108"/>
      <c r="AS166" s="108"/>
      <c r="AT166" s="108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</row>
    <row r="167" spans="2:60" s="13" customFormat="1" ht="16.5">
      <c r="B167" s="109">
        <v>122</v>
      </c>
      <c r="C167" s="120"/>
      <c r="D167" s="121"/>
      <c r="E167" s="116"/>
      <c r="F167" s="116"/>
      <c r="G167" s="101"/>
      <c r="H167" s="117"/>
      <c r="I167" s="115"/>
      <c r="J167" s="116"/>
      <c r="K167" s="116"/>
      <c r="L167" s="117"/>
      <c r="M167" s="115"/>
      <c r="N167" s="116"/>
      <c r="O167" s="116"/>
      <c r="P167" s="118"/>
      <c r="Q167" s="119"/>
      <c r="R167" s="119"/>
      <c r="S167" s="218"/>
      <c r="T167" s="218"/>
      <c r="U167" s="107"/>
      <c r="V167" s="13">
        <f t="shared" si="3"/>
        <v>0</v>
      </c>
      <c r="W167" s="40"/>
      <c r="X167" s="14"/>
      <c r="Y167" s="14"/>
      <c r="Z167" s="14"/>
      <c r="AA167" s="14"/>
      <c r="AB167" s="14"/>
      <c r="AC167" s="14"/>
      <c r="AD167" s="14"/>
      <c r="AE167" s="14"/>
      <c r="AF167" s="14"/>
      <c r="AG167" s="108"/>
      <c r="AH167" s="108"/>
      <c r="AI167" s="94"/>
      <c r="AJ167" s="94"/>
      <c r="AK167" s="94"/>
      <c r="AL167" s="168">
        <f t="shared" si="6"/>
        <v>0</v>
      </c>
      <c r="AM167" s="168">
        <f t="shared" si="7"/>
        <v>0</v>
      </c>
      <c r="AN167" s="94"/>
      <c r="AO167" s="94"/>
      <c r="AP167" s="108"/>
      <c r="AQ167" s="108"/>
      <c r="AR167" s="108"/>
      <c r="AS167" s="108"/>
      <c r="AT167" s="108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</row>
    <row r="168" spans="2:60" s="13" customFormat="1" ht="16.5">
      <c r="B168" s="109">
        <v>123</v>
      </c>
      <c r="C168" s="120"/>
      <c r="D168" s="121"/>
      <c r="E168" s="116"/>
      <c r="F168" s="116"/>
      <c r="G168" s="101"/>
      <c r="H168" s="117"/>
      <c r="I168" s="115"/>
      <c r="J168" s="116"/>
      <c r="K168" s="116"/>
      <c r="L168" s="117"/>
      <c r="M168" s="115"/>
      <c r="N168" s="116"/>
      <c r="O168" s="116"/>
      <c r="P168" s="118"/>
      <c r="Q168" s="119"/>
      <c r="R168" s="119"/>
      <c r="S168" s="218"/>
      <c r="T168" s="218"/>
      <c r="U168" s="107"/>
      <c r="V168" s="13">
        <f t="shared" si="3"/>
        <v>0</v>
      </c>
      <c r="W168" s="40"/>
      <c r="X168" s="14"/>
      <c r="Y168" s="14"/>
      <c r="Z168" s="14"/>
      <c r="AA168" s="14"/>
      <c r="AB168" s="14"/>
      <c r="AC168" s="14"/>
      <c r="AD168" s="14"/>
      <c r="AE168" s="14"/>
      <c r="AF168" s="14"/>
      <c r="AG168" s="108"/>
      <c r="AH168" s="108"/>
      <c r="AI168" s="94"/>
      <c r="AJ168" s="94"/>
      <c r="AK168" s="94"/>
      <c r="AL168" s="168">
        <f t="shared" si="6"/>
        <v>0</v>
      </c>
      <c r="AM168" s="168">
        <f t="shared" si="7"/>
        <v>0</v>
      </c>
      <c r="AN168" s="94"/>
      <c r="AO168" s="94"/>
      <c r="AP168" s="108"/>
      <c r="AQ168" s="108"/>
      <c r="AR168" s="108"/>
      <c r="AS168" s="108"/>
      <c r="AT168" s="108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</row>
    <row r="169" spans="2:60" s="13" customFormat="1" ht="16.5">
      <c r="B169" s="97">
        <v>124</v>
      </c>
      <c r="C169" s="120"/>
      <c r="D169" s="121"/>
      <c r="E169" s="116"/>
      <c r="F169" s="116"/>
      <c r="G169" s="101"/>
      <c r="H169" s="117"/>
      <c r="I169" s="115"/>
      <c r="J169" s="116"/>
      <c r="K169" s="116"/>
      <c r="L169" s="117"/>
      <c r="M169" s="115"/>
      <c r="N169" s="116"/>
      <c r="O169" s="116"/>
      <c r="P169" s="118"/>
      <c r="Q169" s="119"/>
      <c r="R169" s="119"/>
      <c r="S169" s="218"/>
      <c r="T169" s="218"/>
      <c r="U169" s="107"/>
      <c r="V169" s="13">
        <f t="shared" si="3"/>
        <v>0</v>
      </c>
      <c r="W169" s="40"/>
      <c r="X169" s="14"/>
      <c r="Y169" s="14"/>
      <c r="Z169" s="14"/>
      <c r="AA169" s="14"/>
      <c r="AB169" s="14"/>
      <c r="AC169" s="14"/>
      <c r="AD169" s="14"/>
      <c r="AE169" s="14"/>
      <c r="AF169" s="14"/>
      <c r="AG169" s="108"/>
      <c r="AH169" s="108"/>
      <c r="AI169" s="94"/>
      <c r="AJ169" s="94"/>
      <c r="AK169" s="94"/>
      <c r="AL169" s="168">
        <f t="shared" si="6"/>
        <v>0</v>
      </c>
      <c r="AM169" s="168">
        <f t="shared" si="7"/>
        <v>0</v>
      </c>
      <c r="AN169" s="94"/>
      <c r="AO169" s="94"/>
      <c r="AP169" s="108"/>
      <c r="AQ169" s="108"/>
      <c r="AR169" s="108"/>
      <c r="AS169" s="108"/>
      <c r="AT169" s="108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</row>
    <row r="170" spans="2:60" s="13" customFormat="1" ht="16.5">
      <c r="B170" s="109">
        <v>125</v>
      </c>
      <c r="C170" s="120"/>
      <c r="D170" s="121"/>
      <c r="E170" s="116"/>
      <c r="F170" s="116"/>
      <c r="G170" s="101"/>
      <c r="H170" s="117"/>
      <c r="I170" s="115"/>
      <c r="J170" s="116"/>
      <c r="K170" s="116"/>
      <c r="L170" s="117"/>
      <c r="M170" s="115"/>
      <c r="N170" s="116"/>
      <c r="O170" s="116"/>
      <c r="P170" s="118"/>
      <c r="Q170" s="119"/>
      <c r="R170" s="119"/>
      <c r="S170" s="218"/>
      <c r="T170" s="218"/>
      <c r="U170" s="107"/>
      <c r="V170" s="13">
        <f t="shared" si="3"/>
        <v>0</v>
      </c>
      <c r="W170" s="40"/>
      <c r="X170" s="14"/>
      <c r="Y170" s="14"/>
      <c r="Z170" s="14"/>
      <c r="AA170" s="14"/>
      <c r="AB170" s="14"/>
      <c r="AC170" s="14"/>
      <c r="AD170" s="14"/>
      <c r="AE170" s="14"/>
      <c r="AF170" s="14"/>
      <c r="AG170" s="108"/>
      <c r="AH170" s="108"/>
      <c r="AI170" s="94"/>
      <c r="AJ170" s="94"/>
      <c r="AK170" s="94"/>
      <c r="AL170" s="168">
        <f t="shared" si="6"/>
        <v>0</v>
      </c>
      <c r="AM170" s="168">
        <f t="shared" si="7"/>
        <v>0</v>
      </c>
      <c r="AN170" s="94"/>
      <c r="AO170" s="94"/>
      <c r="AP170" s="108"/>
      <c r="AQ170" s="108"/>
      <c r="AR170" s="108"/>
      <c r="AS170" s="108"/>
      <c r="AT170" s="108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</row>
    <row r="171" spans="2:60" s="13" customFormat="1" ht="16.5">
      <c r="B171" s="109">
        <v>126</v>
      </c>
      <c r="C171" s="120"/>
      <c r="D171" s="121"/>
      <c r="E171" s="116"/>
      <c r="F171" s="116"/>
      <c r="G171" s="101"/>
      <c r="H171" s="117"/>
      <c r="I171" s="115"/>
      <c r="J171" s="116"/>
      <c r="K171" s="116"/>
      <c r="L171" s="117"/>
      <c r="M171" s="115"/>
      <c r="N171" s="116"/>
      <c r="O171" s="116"/>
      <c r="P171" s="118"/>
      <c r="Q171" s="119"/>
      <c r="R171" s="119"/>
      <c r="S171" s="218"/>
      <c r="T171" s="218"/>
      <c r="U171" s="107"/>
      <c r="V171" s="13">
        <f t="shared" si="3"/>
        <v>0</v>
      </c>
      <c r="W171" s="40"/>
      <c r="X171" s="14"/>
      <c r="Y171" s="14"/>
      <c r="Z171" s="14"/>
      <c r="AA171" s="14"/>
      <c r="AB171" s="14"/>
      <c r="AC171" s="14"/>
      <c r="AD171" s="14"/>
      <c r="AE171" s="14"/>
      <c r="AF171" s="14"/>
      <c r="AG171" s="108"/>
      <c r="AH171" s="108"/>
      <c r="AI171" s="94"/>
      <c r="AJ171" s="94"/>
      <c r="AK171" s="94"/>
      <c r="AL171" s="168">
        <f t="shared" si="6"/>
        <v>0</v>
      </c>
      <c r="AM171" s="168">
        <f t="shared" si="7"/>
        <v>0</v>
      </c>
      <c r="AN171" s="94"/>
      <c r="AO171" s="94"/>
      <c r="AP171" s="108"/>
      <c r="AQ171" s="108"/>
      <c r="AR171" s="108"/>
      <c r="AS171" s="108"/>
      <c r="AT171" s="108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</row>
    <row r="172" spans="2:60" s="13" customFormat="1" ht="16.5">
      <c r="B172" s="97">
        <v>127</v>
      </c>
      <c r="C172" s="120"/>
      <c r="D172" s="121"/>
      <c r="E172" s="116"/>
      <c r="F172" s="116"/>
      <c r="G172" s="101"/>
      <c r="H172" s="117"/>
      <c r="I172" s="115"/>
      <c r="J172" s="116"/>
      <c r="K172" s="116"/>
      <c r="L172" s="117"/>
      <c r="M172" s="115"/>
      <c r="N172" s="116"/>
      <c r="O172" s="116"/>
      <c r="P172" s="118"/>
      <c r="Q172" s="119"/>
      <c r="R172" s="119"/>
      <c r="S172" s="218"/>
      <c r="T172" s="218"/>
      <c r="U172" s="107"/>
      <c r="V172" s="13">
        <f t="shared" si="3"/>
        <v>0</v>
      </c>
      <c r="W172" s="40"/>
      <c r="X172" s="14"/>
      <c r="Y172" s="14"/>
      <c r="Z172" s="14"/>
      <c r="AA172" s="14"/>
      <c r="AB172" s="14"/>
      <c r="AC172" s="14"/>
      <c r="AD172" s="14"/>
      <c r="AE172" s="14"/>
      <c r="AF172" s="14"/>
      <c r="AG172" s="108"/>
      <c r="AH172" s="108"/>
      <c r="AI172" s="94"/>
      <c r="AJ172" s="94"/>
      <c r="AK172" s="94"/>
      <c r="AL172" s="168">
        <f t="shared" si="6"/>
        <v>0</v>
      </c>
      <c r="AM172" s="168">
        <f t="shared" si="7"/>
        <v>0</v>
      </c>
      <c r="AN172" s="94"/>
      <c r="AO172" s="94"/>
      <c r="AP172" s="108"/>
      <c r="AQ172" s="108"/>
      <c r="AR172" s="108"/>
      <c r="AS172" s="108"/>
      <c r="AT172" s="108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</row>
    <row r="173" spans="2:60" s="13" customFormat="1" ht="16.5">
      <c r="B173" s="109">
        <v>128</v>
      </c>
      <c r="C173" s="120"/>
      <c r="D173" s="121"/>
      <c r="E173" s="116"/>
      <c r="F173" s="116"/>
      <c r="G173" s="101"/>
      <c r="H173" s="117"/>
      <c r="I173" s="115"/>
      <c r="J173" s="116"/>
      <c r="K173" s="116"/>
      <c r="L173" s="117"/>
      <c r="M173" s="115"/>
      <c r="N173" s="116"/>
      <c r="O173" s="116"/>
      <c r="P173" s="118"/>
      <c r="Q173" s="119"/>
      <c r="R173" s="119"/>
      <c r="S173" s="218"/>
      <c r="T173" s="218"/>
      <c r="U173" s="107"/>
      <c r="V173" s="13">
        <f t="shared" si="3"/>
        <v>0</v>
      </c>
      <c r="W173" s="40"/>
      <c r="X173" s="14"/>
      <c r="Y173" s="14"/>
      <c r="Z173" s="14"/>
      <c r="AA173" s="14"/>
      <c r="AB173" s="14"/>
      <c r="AC173" s="14"/>
      <c r="AD173" s="14"/>
      <c r="AE173" s="14"/>
      <c r="AF173" s="14"/>
      <c r="AG173" s="108"/>
      <c r="AH173" s="108"/>
      <c r="AI173" s="94"/>
      <c r="AJ173" s="94"/>
      <c r="AK173" s="94"/>
      <c r="AL173" s="168">
        <f t="shared" si="6"/>
        <v>0</v>
      </c>
      <c r="AM173" s="168">
        <f t="shared" si="7"/>
        <v>0</v>
      </c>
      <c r="AN173" s="94"/>
      <c r="AO173" s="94"/>
      <c r="AP173" s="108"/>
      <c r="AQ173" s="108"/>
      <c r="AR173" s="108"/>
      <c r="AS173" s="108"/>
      <c r="AT173" s="108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</row>
    <row r="174" spans="2:60" s="13" customFormat="1" ht="16.5">
      <c r="B174" s="109">
        <v>129</v>
      </c>
      <c r="C174" s="120"/>
      <c r="D174" s="121"/>
      <c r="E174" s="116"/>
      <c r="F174" s="116"/>
      <c r="G174" s="101"/>
      <c r="H174" s="117"/>
      <c r="I174" s="115"/>
      <c r="J174" s="116"/>
      <c r="K174" s="116"/>
      <c r="L174" s="117"/>
      <c r="M174" s="115"/>
      <c r="N174" s="116"/>
      <c r="O174" s="116"/>
      <c r="P174" s="118"/>
      <c r="Q174" s="119"/>
      <c r="R174" s="119"/>
      <c r="S174" s="218"/>
      <c r="T174" s="218"/>
      <c r="U174" s="107"/>
      <c r="V174" s="13">
        <f t="shared" ref="V174:V237" si="8">IF(F174*G174&lt;100000,H174,0)</f>
        <v>0</v>
      </c>
      <c r="W174" s="40"/>
      <c r="X174" s="14"/>
      <c r="Y174" s="14"/>
      <c r="Z174" s="14"/>
      <c r="AA174" s="14"/>
      <c r="AB174" s="14"/>
      <c r="AC174" s="14"/>
      <c r="AD174" s="14"/>
      <c r="AE174" s="14"/>
      <c r="AF174" s="14"/>
      <c r="AG174" s="108"/>
      <c r="AH174" s="108"/>
      <c r="AI174" s="94"/>
      <c r="AJ174" s="94"/>
      <c r="AK174" s="94"/>
      <c r="AL174" s="168">
        <f t="shared" si="6"/>
        <v>0</v>
      </c>
      <c r="AM174" s="168">
        <f t="shared" si="7"/>
        <v>0</v>
      </c>
      <c r="AN174" s="94"/>
      <c r="AO174" s="94"/>
      <c r="AP174" s="108"/>
      <c r="AQ174" s="108"/>
      <c r="AR174" s="108"/>
      <c r="AS174" s="108"/>
      <c r="AT174" s="108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</row>
    <row r="175" spans="2:60" s="13" customFormat="1" ht="16.5">
      <c r="B175" s="97">
        <v>130</v>
      </c>
      <c r="C175" s="120"/>
      <c r="D175" s="121"/>
      <c r="E175" s="116"/>
      <c r="F175" s="116"/>
      <c r="G175" s="101"/>
      <c r="H175" s="117"/>
      <c r="I175" s="115"/>
      <c r="J175" s="116"/>
      <c r="K175" s="116"/>
      <c r="L175" s="117"/>
      <c r="M175" s="115"/>
      <c r="N175" s="116"/>
      <c r="O175" s="116"/>
      <c r="P175" s="118"/>
      <c r="Q175" s="119"/>
      <c r="R175" s="119"/>
      <c r="S175" s="218"/>
      <c r="T175" s="218"/>
      <c r="U175" s="107"/>
      <c r="V175" s="13">
        <f t="shared" si="8"/>
        <v>0</v>
      </c>
      <c r="W175" s="40"/>
      <c r="X175" s="14"/>
      <c r="Y175" s="14"/>
      <c r="Z175" s="14"/>
      <c r="AA175" s="14"/>
      <c r="AB175" s="14"/>
      <c r="AC175" s="14"/>
      <c r="AD175" s="14"/>
      <c r="AE175" s="14"/>
      <c r="AF175" s="14"/>
      <c r="AG175" s="108"/>
      <c r="AH175" s="108"/>
      <c r="AI175" s="94"/>
      <c r="AJ175" s="94"/>
      <c r="AK175" s="94"/>
      <c r="AL175" s="168">
        <f t="shared" si="6"/>
        <v>0</v>
      </c>
      <c r="AM175" s="168">
        <f t="shared" si="7"/>
        <v>0</v>
      </c>
      <c r="AN175" s="94"/>
      <c r="AO175" s="94"/>
      <c r="AP175" s="108"/>
      <c r="AQ175" s="108"/>
      <c r="AR175" s="108"/>
      <c r="AS175" s="108"/>
      <c r="AT175" s="108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</row>
    <row r="176" spans="2:60" s="13" customFormat="1" ht="16.5">
      <c r="B176" s="109">
        <v>131</v>
      </c>
      <c r="C176" s="120"/>
      <c r="D176" s="121"/>
      <c r="E176" s="116"/>
      <c r="F176" s="116"/>
      <c r="G176" s="101"/>
      <c r="H176" s="117"/>
      <c r="I176" s="115"/>
      <c r="J176" s="116"/>
      <c r="K176" s="116"/>
      <c r="L176" s="117"/>
      <c r="M176" s="115"/>
      <c r="N176" s="116"/>
      <c r="O176" s="116"/>
      <c r="P176" s="118"/>
      <c r="Q176" s="119"/>
      <c r="R176" s="119"/>
      <c r="S176" s="218"/>
      <c r="T176" s="218"/>
      <c r="U176" s="107"/>
      <c r="V176" s="13">
        <f t="shared" si="8"/>
        <v>0</v>
      </c>
      <c r="W176" s="40"/>
      <c r="X176" s="14"/>
      <c r="Y176" s="14"/>
      <c r="Z176" s="14"/>
      <c r="AA176" s="14"/>
      <c r="AB176" s="14"/>
      <c r="AC176" s="14"/>
      <c r="AD176" s="14"/>
      <c r="AE176" s="14"/>
      <c r="AF176" s="14"/>
      <c r="AG176" s="108"/>
      <c r="AH176" s="108"/>
      <c r="AI176" s="94"/>
      <c r="AJ176" s="94"/>
      <c r="AK176" s="94"/>
      <c r="AL176" s="168">
        <f t="shared" si="6"/>
        <v>0</v>
      </c>
      <c r="AM176" s="168">
        <f t="shared" si="7"/>
        <v>0</v>
      </c>
      <c r="AN176" s="94"/>
      <c r="AO176" s="94"/>
      <c r="AP176" s="108"/>
      <c r="AQ176" s="108"/>
      <c r="AR176" s="108"/>
      <c r="AS176" s="108"/>
      <c r="AT176" s="108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</row>
    <row r="177" spans="2:60" s="13" customFormat="1" ht="16.5">
      <c r="B177" s="109">
        <v>132</v>
      </c>
      <c r="C177" s="120"/>
      <c r="D177" s="121"/>
      <c r="E177" s="116"/>
      <c r="F177" s="116"/>
      <c r="G177" s="101"/>
      <c r="H177" s="117"/>
      <c r="I177" s="115"/>
      <c r="J177" s="116"/>
      <c r="K177" s="116"/>
      <c r="L177" s="117"/>
      <c r="M177" s="115"/>
      <c r="N177" s="116"/>
      <c r="O177" s="116"/>
      <c r="P177" s="118"/>
      <c r="Q177" s="119"/>
      <c r="R177" s="119"/>
      <c r="S177" s="218"/>
      <c r="T177" s="218"/>
      <c r="U177" s="107"/>
      <c r="V177" s="13">
        <f t="shared" si="8"/>
        <v>0</v>
      </c>
      <c r="W177" s="40"/>
      <c r="X177" s="14"/>
      <c r="Y177" s="14"/>
      <c r="Z177" s="14"/>
      <c r="AA177" s="14"/>
      <c r="AB177" s="14"/>
      <c r="AC177" s="14"/>
      <c r="AD177" s="14"/>
      <c r="AE177" s="14"/>
      <c r="AF177" s="14"/>
      <c r="AG177" s="108"/>
      <c r="AH177" s="108"/>
      <c r="AI177" s="94"/>
      <c r="AJ177" s="94"/>
      <c r="AK177" s="94"/>
      <c r="AL177" s="168">
        <f t="shared" si="6"/>
        <v>0</v>
      </c>
      <c r="AM177" s="168">
        <f t="shared" si="7"/>
        <v>0</v>
      </c>
      <c r="AN177" s="94"/>
      <c r="AO177" s="94"/>
      <c r="AP177" s="108"/>
      <c r="AQ177" s="108"/>
      <c r="AR177" s="108"/>
      <c r="AS177" s="108"/>
      <c r="AT177" s="108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</row>
    <row r="178" spans="2:60" s="13" customFormat="1" ht="16.5">
      <c r="B178" s="97">
        <v>133</v>
      </c>
      <c r="C178" s="120"/>
      <c r="D178" s="121"/>
      <c r="E178" s="116"/>
      <c r="F178" s="116"/>
      <c r="G178" s="101"/>
      <c r="H178" s="117"/>
      <c r="I178" s="115"/>
      <c r="J178" s="116"/>
      <c r="K178" s="116"/>
      <c r="L178" s="117"/>
      <c r="M178" s="115"/>
      <c r="N178" s="116"/>
      <c r="O178" s="116"/>
      <c r="P178" s="118"/>
      <c r="Q178" s="119"/>
      <c r="R178" s="119"/>
      <c r="S178" s="218"/>
      <c r="T178" s="218"/>
      <c r="U178" s="107"/>
      <c r="V178" s="13">
        <f t="shared" si="8"/>
        <v>0</v>
      </c>
      <c r="W178" s="40"/>
      <c r="X178" s="14"/>
      <c r="Y178" s="14"/>
      <c r="Z178" s="14"/>
      <c r="AA178" s="14"/>
      <c r="AB178" s="14"/>
      <c r="AC178" s="14"/>
      <c r="AD178" s="14"/>
      <c r="AE178" s="14"/>
      <c r="AF178" s="14"/>
      <c r="AG178" s="108"/>
      <c r="AH178" s="108"/>
      <c r="AI178" s="94"/>
      <c r="AJ178" s="94"/>
      <c r="AK178" s="94"/>
      <c r="AL178" s="168">
        <f t="shared" si="6"/>
        <v>0</v>
      </c>
      <c r="AM178" s="168">
        <f t="shared" si="7"/>
        <v>0</v>
      </c>
      <c r="AN178" s="94"/>
      <c r="AO178" s="94"/>
      <c r="AP178" s="108"/>
      <c r="AQ178" s="108"/>
      <c r="AR178" s="108"/>
      <c r="AS178" s="108"/>
      <c r="AT178" s="108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</row>
    <row r="179" spans="2:60" s="13" customFormat="1" ht="16.5">
      <c r="B179" s="109">
        <v>134</v>
      </c>
      <c r="C179" s="120"/>
      <c r="D179" s="121"/>
      <c r="E179" s="116"/>
      <c r="F179" s="116"/>
      <c r="G179" s="101"/>
      <c r="H179" s="117"/>
      <c r="I179" s="115"/>
      <c r="J179" s="116"/>
      <c r="K179" s="116"/>
      <c r="L179" s="117"/>
      <c r="M179" s="115"/>
      <c r="N179" s="116"/>
      <c r="O179" s="116"/>
      <c r="P179" s="118"/>
      <c r="Q179" s="119"/>
      <c r="R179" s="119"/>
      <c r="S179" s="218"/>
      <c r="T179" s="218"/>
      <c r="U179" s="107"/>
      <c r="V179" s="13">
        <f t="shared" si="8"/>
        <v>0</v>
      </c>
      <c r="W179" s="40"/>
      <c r="X179" s="14"/>
      <c r="Y179" s="14"/>
      <c r="Z179" s="14"/>
      <c r="AA179" s="14"/>
      <c r="AB179" s="14"/>
      <c r="AC179" s="14"/>
      <c r="AD179" s="14"/>
      <c r="AE179" s="14"/>
      <c r="AF179" s="14"/>
      <c r="AG179" s="108"/>
      <c r="AH179" s="108"/>
      <c r="AI179" s="94"/>
      <c r="AJ179" s="94"/>
      <c r="AK179" s="94"/>
      <c r="AL179" s="168">
        <f t="shared" si="6"/>
        <v>0</v>
      </c>
      <c r="AM179" s="168">
        <f t="shared" si="7"/>
        <v>0</v>
      </c>
      <c r="AN179" s="94"/>
      <c r="AO179" s="94"/>
      <c r="AP179" s="108"/>
      <c r="AQ179" s="108"/>
      <c r="AR179" s="108"/>
      <c r="AS179" s="108"/>
      <c r="AT179" s="108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</row>
    <row r="180" spans="2:60" s="13" customFormat="1" ht="16.5">
      <c r="B180" s="109">
        <v>135</v>
      </c>
      <c r="C180" s="120"/>
      <c r="D180" s="121"/>
      <c r="E180" s="116"/>
      <c r="F180" s="116"/>
      <c r="G180" s="101"/>
      <c r="H180" s="117"/>
      <c r="I180" s="115"/>
      <c r="J180" s="116"/>
      <c r="K180" s="116"/>
      <c r="L180" s="117"/>
      <c r="M180" s="115"/>
      <c r="N180" s="116"/>
      <c r="O180" s="116"/>
      <c r="P180" s="118"/>
      <c r="Q180" s="119"/>
      <c r="R180" s="119"/>
      <c r="S180" s="218"/>
      <c r="T180" s="218"/>
      <c r="U180" s="107"/>
      <c r="V180" s="13">
        <f t="shared" si="8"/>
        <v>0</v>
      </c>
      <c r="W180" s="40"/>
      <c r="X180" s="14"/>
      <c r="Y180" s="14"/>
      <c r="Z180" s="14"/>
      <c r="AA180" s="14"/>
      <c r="AB180" s="14"/>
      <c r="AC180" s="14"/>
      <c r="AD180" s="14"/>
      <c r="AE180" s="14"/>
      <c r="AF180" s="14"/>
      <c r="AG180" s="108"/>
      <c r="AH180" s="108"/>
      <c r="AI180" s="94"/>
      <c r="AJ180" s="94"/>
      <c r="AK180" s="94"/>
      <c r="AL180" s="168">
        <f t="shared" si="6"/>
        <v>0</v>
      </c>
      <c r="AM180" s="168">
        <f t="shared" si="7"/>
        <v>0</v>
      </c>
      <c r="AN180" s="94"/>
      <c r="AO180" s="94"/>
      <c r="AP180" s="108"/>
      <c r="AQ180" s="108"/>
      <c r="AR180" s="108"/>
      <c r="AS180" s="108"/>
      <c r="AT180" s="108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</row>
    <row r="181" spans="2:60" s="13" customFormat="1" ht="16.5">
      <c r="B181" s="97">
        <v>136</v>
      </c>
      <c r="C181" s="120"/>
      <c r="D181" s="121"/>
      <c r="E181" s="116"/>
      <c r="F181" s="116"/>
      <c r="G181" s="101"/>
      <c r="H181" s="117"/>
      <c r="I181" s="115"/>
      <c r="J181" s="116"/>
      <c r="K181" s="116"/>
      <c r="L181" s="117"/>
      <c r="M181" s="115"/>
      <c r="N181" s="116"/>
      <c r="O181" s="116"/>
      <c r="P181" s="118"/>
      <c r="Q181" s="119"/>
      <c r="R181" s="119"/>
      <c r="S181" s="218"/>
      <c r="T181" s="218"/>
      <c r="U181" s="107"/>
      <c r="V181" s="13">
        <f t="shared" si="8"/>
        <v>0</v>
      </c>
      <c r="W181" s="40"/>
      <c r="X181" s="14"/>
      <c r="Y181" s="14"/>
      <c r="Z181" s="14"/>
      <c r="AA181" s="14"/>
      <c r="AB181" s="14"/>
      <c r="AC181" s="14"/>
      <c r="AD181" s="14"/>
      <c r="AE181" s="14"/>
      <c r="AF181" s="14"/>
      <c r="AG181" s="108"/>
      <c r="AH181" s="108"/>
      <c r="AI181" s="94"/>
      <c r="AJ181" s="94"/>
      <c r="AK181" s="94"/>
      <c r="AL181" s="168">
        <f t="shared" si="6"/>
        <v>0</v>
      </c>
      <c r="AM181" s="168">
        <f t="shared" si="7"/>
        <v>0</v>
      </c>
      <c r="AN181" s="94"/>
      <c r="AO181" s="94"/>
      <c r="AP181" s="108"/>
      <c r="AQ181" s="108"/>
      <c r="AR181" s="108"/>
      <c r="AS181" s="108"/>
      <c r="AT181" s="108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</row>
    <row r="182" spans="2:60" s="13" customFormat="1" ht="16.5">
      <c r="B182" s="109">
        <v>137</v>
      </c>
      <c r="C182" s="120"/>
      <c r="D182" s="121"/>
      <c r="E182" s="116"/>
      <c r="F182" s="116"/>
      <c r="G182" s="101"/>
      <c r="H182" s="117"/>
      <c r="I182" s="115"/>
      <c r="J182" s="116"/>
      <c r="K182" s="116"/>
      <c r="L182" s="117"/>
      <c r="M182" s="115"/>
      <c r="N182" s="116"/>
      <c r="O182" s="116"/>
      <c r="P182" s="118"/>
      <c r="Q182" s="119"/>
      <c r="R182" s="119"/>
      <c r="S182" s="218"/>
      <c r="T182" s="218"/>
      <c r="U182" s="107"/>
      <c r="V182" s="13">
        <f t="shared" si="8"/>
        <v>0</v>
      </c>
      <c r="W182" s="40"/>
      <c r="X182" s="14"/>
      <c r="Y182" s="14"/>
      <c r="Z182" s="14"/>
      <c r="AA182" s="14"/>
      <c r="AB182" s="14"/>
      <c r="AC182" s="14"/>
      <c r="AD182" s="14"/>
      <c r="AE182" s="14"/>
      <c r="AF182" s="14"/>
      <c r="AG182" s="108"/>
      <c r="AH182" s="108"/>
      <c r="AI182" s="94"/>
      <c r="AJ182" s="94"/>
      <c r="AK182" s="94"/>
      <c r="AL182" s="168">
        <f t="shared" si="6"/>
        <v>0</v>
      </c>
      <c r="AM182" s="168">
        <f t="shared" si="7"/>
        <v>0</v>
      </c>
      <c r="AN182" s="94"/>
      <c r="AO182" s="94"/>
      <c r="AP182" s="108"/>
      <c r="AQ182" s="108"/>
      <c r="AR182" s="108"/>
      <c r="AS182" s="108"/>
      <c r="AT182" s="108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</row>
    <row r="183" spans="2:60" s="13" customFormat="1" ht="16.5">
      <c r="B183" s="109">
        <v>138</v>
      </c>
      <c r="C183" s="120"/>
      <c r="D183" s="121"/>
      <c r="E183" s="116"/>
      <c r="F183" s="116"/>
      <c r="G183" s="101"/>
      <c r="H183" s="117"/>
      <c r="I183" s="115"/>
      <c r="J183" s="116"/>
      <c r="K183" s="116"/>
      <c r="L183" s="117"/>
      <c r="M183" s="115"/>
      <c r="N183" s="116"/>
      <c r="O183" s="116"/>
      <c r="P183" s="118"/>
      <c r="Q183" s="119"/>
      <c r="R183" s="119"/>
      <c r="S183" s="218"/>
      <c r="T183" s="218"/>
      <c r="U183" s="107"/>
      <c r="V183" s="13">
        <f t="shared" si="8"/>
        <v>0</v>
      </c>
      <c r="W183" s="40"/>
      <c r="X183" s="14"/>
      <c r="Y183" s="14"/>
      <c r="Z183" s="14"/>
      <c r="AA183" s="14"/>
      <c r="AB183" s="14"/>
      <c r="AC183" s="14"/>
      <c r="AD183" s="14"/>
      <c r="AE183" s="14"/>
      <c r="AF183" s="14"/>
      <c r="AG183" s="108"/>
      <c r="AH183" s="108"/>
      <c r="AI183" s="94"/>
      <c r="AJ183" s="94"/>
      <c r="AK183" s="94"/>
      <c r="AL183" s="168">
        <f t="shared" si="6"/>
        <v>0</v>
      </c>
      <c r="AM183" s="168">
        <f t="shared" si="7"/>
        <v>0</v>
      </c>
      <c r="AN183" s="94"/>
      <c r="AO183" s="94"/>
      <c r="AP183" s="108"/>
      <c r="AQ183" s="108"/>
      <c r="AR183" s="108"/>
      <c r="AS183" s="108"/>
      <c r="AT183" s="108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</row>
    <row r="184" spans="2:60" s="13" customFormat="1" ht="16.5">
      <c r="B184" s="97">
        <v>139</v>
      </c>
      <c r="C184" s="120"/>
      <c r="D184" s="121"/>
      <c r="E184" s="116"/>
      <c r="F184" s="116"/>
      <c r="G184" s="101"/>
      <c r="H184" s="117"/>
      <c r="I184" s="115"/>
      <c r="J184" s="116"/>
      <c r="K184" s="116"/>
      <c r="L184" s="117"/>
      <c r="M184" s="115"/>
      <c r="N184" s="116"/>
      <c r="O184" s="116"/>
      <c r="P184" s="118"/>
      <c r="Q184" s="119"/>
      <c r="R184" s="119"/>
      <c r="S184" s="218"/>
      <c r="T184" s="218"/>
      <c r="U184" s="107"/>
      <c r="V184" s="13">
        <f t="shared" si="8"/>
        <v>0</v>
      </c>
      <c r="W184" s="40"/>
      <c r="X184" s="14"/>
      <c r="Y184" s="14"/>
      <c r="Z184" s="14"/>
      <c r="AA184" s="14"/>
      <c r="AB184" s="14"/>
      <c r="AC184" s="14"/>
      <c r="AD184" s="14"/>
      <c r="AE184" s="14"/>
      <c r="AF184" s="14"/>
      <c r="AG184" s="108"/>
      <c r="AH184" s="108"/>
      <c r="AI184" s="94"/>
      <c r="AJ184" s="94"/>
      <c r="AK184" s="94"/>
      <c r="AL184" s="168">
        <f t="shared" ref="AL184:AL247" si="9">F184*G184/1000000</f>
        <v>0</v>
      </c>
      <c r="AM184" s="168">
        <f t="shared" ref="AM184:AM247" si="10">H184*AL184</f>
        <v>0</v>
      </c>
      <c r="AN184" s="94"/>
      <c r="AO184" s="94"/>
      <c r="AP184" s="108"/>
      <c r="AQ184" s="108"/>
      <c r="AR184" s="108"/>
      <c r="AS184" s="108"/>
      <c r="AT184" s="108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</row>
    <row r="185" spans="2:60" s="13" customFormat="1" ht="16.5">
      <c r="B185" s="109">
        <v>140</v>
      </c>
      <c r="C185" s="120"/>
      <c r="D185" s="121"/>
      <c r="E185" s="116"/>
      <c r="F185" s="116"/>
      <c r="G185" s="101"/>
      <c r="H185" s="117"/>
      <c r="I185" s="115"/>
      <c r="J185" s="116"/>
      <c r="K185" s="116"/>
      <c r="L185" s="117"/>
      <c r="M185" s="115"/>
      <c r="N185" s="116"/>
      <c r="O185" s="116"/>
      <c r="P185" s="118"/>
      <c r="Q185" s="119"/>
      <c r="R185" s="119"/>
      <c r="S185" s="218"/>
      <c r="T185" s="218"/>
      <c r="U185" s="107"/>
      <c r="V185" s="13">
        <f t="shared" si="8"/>
        <v>0</v>
      </c>
      <c r="W185" s="40"/>
      <c r="X185" s="14"/>
      <c r="Y185" s="14"/>
      <c r="Z185" s="14"/>
      <c r="AA185" s="14"/>
      <c r="AB185" s="14"/>
      <c r="AC185" s="14"/>
      <c r="AD185" s="14"/>
      <c r="AE185" s="14"/>
      <c r="AF185" s="14"/>
      <c r="AG185" s="108"/>
      <c r="AH185" s="108"/>
      <c r="AI185" s="94"/>
      <c r="AJ185" s="94"/>
      <c r="AK185" s="94"/>
      <c r="AL185" s="168">
        <f t="shared" si="9"/>
        <v>0</v>
      </c>
      <c r="AM185" s="168">
        <f t="shared" si="10"/>
        <v>0</v>
      </c>
      <c r="AN185" s="94"/>
      <c r="AO185" s="94"/>
      <c r="AP185" s="108"/>
      <c r="AQ185" s="108"/>
      <c r="AR185" s="108"/>
      <c r="AS185" s="108"/>
      <c r="AT185" s="108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</row>
    <row r="186" spans="2:60" s="13" customFormat="1" ht="16.5">
      <c r="B186" s="109">
        <v>141</v>
      </c>
      <c r="C186" s="120"/>
      <c r="D186" s="121"/>
      <c r="E186" s="116"/>
      <c r="F186" s="116"/>
      <c r="G186" s="101"/>
      <c r="H186" s="117"/>
      <c r="I186" s="115"/>
      <c r="J186" s="116"/>
      <c r="K186" s="116"/>
      <c r="L186" s="117"/>
      <c r="M186" s="115"/>
      <c r="N186" s="116"/>
      <c r="O186" s="116"/>
      <c r="P186" s="118"/>
      <c r="Q186" s="119"/>
      <c r="R186" s="119"/>
      <c r="S186" s="218"/>
      <c r="T186" s="218"/>
      <c r="U186" s="107"/>
      <c r="V186" s="13">
        <f t="shared" si="8"/>
        <v>0</v>
      </c>
      <c r="W186" s="40"/>
      <c r="X186" s="14"/>
      <c r="Y186" s="14"/>
      <c r="Z186" s="14"/>
      <c r="AA186" s="14"/>
      <c r="AB186" s="14"/>
      <c r="AC186" s="14"/>
      <c r="AD186" s="14"/>
      <c r="AE186" s="14"/>
      <c r="AF186" s="14"/>
      <c r="AG186" s="108"/>
      <c r="AH186" s="108"/>
      <c r="AI186" s="94"/>
      <c r="AJ186" s="94"/>
      <c r="AK186" s="94"/>
      <c r="AL186" s="168">
        <f t="shared" si="9"/>
        <v>0</v>
      </c>
      <c r="AM186" s="168">
        <f t="shared" si="10"/>
        <v>0</v>
      </c>
      <c r="AN186" s="94"/>
      <c r="AO186" s="94"/>
      <c r="AP186" s="108"/>
      <c r="AQ186" s="108"/>
      <c r="AR186" s="108"/>
      <c r="AS186" s="108"/>
      <c r="AT186" s="108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</row>
    <row r="187" spans="2:60" s="13" customFormat="1" ht="16.5">
      <c r="B187" s="97">
        <v>142</v>
      </c>
      <c r="C187" s="120"/>
      <c r="D187" s="121"/>
      <c r="E187" s="116"/>
      <c r="F187" s="116"/>
      <c r="G187" s="101"/>
      <c r="H187" s="117"/>
      <c r="I187" s="115"/>
      <c r="J187" s="116"/>
      <c r="K187" s="116"/>
      <c r="L187" s="117"/>
      <c r="M187" s="115"/>
      <c r="N187" s="116"/>
      <c r="O187" s="116"/>
      <c r="P187" s="118"/>
      <c r="Q187" s="119"/>
      <c r="R187" s="119"/>
      <c r="S187" s="218"/>
      <c r="T187" s="218"/>
      <c r="U187" s="107"/>
      <c r="V187" s="13">
        <f t="shared" si="8"/>
        <v>0</v>
      </c>
      <c r="W187" s="40"/>
      <c r="X187" s="14"/>
      <c r="Y187" s="14"/>
      <c r="Z187" s="14"/>
      <c r="AA187" s="14"/>
      <c r="AB187" s="14"/>
      <c r="AC187" s="14"/>
      <c r="AD187" s="14"/>
      <c r="AE187" s="14"/>
      <c r="AF187" s="14"/>
      <c r="AG187" s="108"/>
      <c r="AH187" s="108"/>
      <c r="AI187" s="94"/>
      <c r="AJ187" s="94"/>
      <c r="AK187" s="94"/>
      <c r="AL187" s="168">
        <f t="shared" si="9"/>
        <v>0</v>
      </c>
      <c r="AM187" s="168">
        <f t="shared" si="10"/>
        <v>0</v>
      </c>
      <c r="AN187" s="94"/>
      <c r="AO187" s="94"/>
      <c r="AP187" s="108"/>
      <c r="AQ187" s="108"/>
      <c r="AR187" s="108"/>
      <c r="AS187" s="108"/>
      <c r="AT187" s="108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</row>
    <row r="188" spans="2:60" s="13" customFormat="1" ht="16.5">
      <c r="B188" s="109">
        <v>143</v>
      </c>
      <c r="C188" s="120"/>
      <c r="D188" s="121"/>
      <c r="E188" s="116"/>
      <c r="F188" s="116"/>
      <c r="G188" s="101"/>
      <c r="H188" s="117"/>
      <c r="I188" s="115"/>
      <c r="J188" s="116"/>
      <c r="K188" s="116"/>
      <c r="L188" s="117"/>
      <c r="M188" s="115"/>
      <c r="N188" s="116"/>
      <c r="O188" s="116"/>
      <c r="P188" s="118"/>
      <c r="Q188" s="119"/>
      <c r="R188" s="119"/>
      <c r="S188" s="218"/>
      <c r="T188" s="218"/>
      <c r="U188" s="107"/>
      <c r="V188" s="13">
        <f t="shared" si="8"/>
        <v>0</v>
      </c>
      <c r="W188" s="40"/>
      <c r="X188" s="14"/>
      <c r="Y188" s="14"/>
      <c r="Z188" s="14"/>
      <c r="AA188" s="14"/>
      <c r="AB188" s="14"/>
      <c r="AC188" s="14"/>
      <c r="AD188" s="14"/>
      <c r="AE188" s="14"/>
      <c r="AF188" s="14"/>
      <c r="AG188" s="108"/>
      <c r="AH188" s="108"/>
      <c r="AI188" s="94"/>
      <c r="AJ188" s="94"/>
      <c r="AK188" s="94"/>
      <c r="AL188" s="168">
        <f t="shared" si="9"/>
        <v>0</v>
      </c>
      <c r="AM188" s="168">
        <f t="shared" si="10"/>
        <v>0</v>
      </c>
      <c r="AN188" s="94"/>
      <c r="AO188" s="94"/>
      <c r="AP188" s="108"/>
      <c r="AQ188" s="108"/>
      <c r="AR188" s="108"/>
      <c r="AS188" s="108"/>
      <c r="AT188" s="108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</row>
    <row r="189" spans="2:60" s="13" customFormat="1" ht="16.5">
      <c r="B189" s="109">
        <v>144</v>
      </c>
      <c r="C189" s="120"/>
      <c r="D189" s="121"/>
      <c r="E189" s="116"/>
      <c r="F189" s="116"/>
      <c r="G189" s="101"/>
      <c r="H189" s="117"/>
      <c r="I189" s="115"/>
      <c r="J189" s="116"/>
      <c r="K189" s="116"/>
      <c r="L189" s="117"/>
      <c r="M189" s="115"/>
      <c r="N189" s="116"/>
      <c r="O189" s="116"/>
      <c r="P189" s="118"/>
      <c r="Q189" s="119"/>
      <c r="R189" s="119"/>
      <c r="S189" s="218"/>
      <c r="T189" s="218"/>
      <c r="U189" s="107"/>
      <c r="V189" s="13">
        <f t="shared" si="8"/>
        <v>0</v>
      </c>
      <c r="W189" s="40"/>
      <c r="X189" s="14"/>
      <c r="Y189" s="14"/>
      <c r="Z189" s="14"/>
      <c r="AA189" s="14"/>
      <c r="AB189" s="14"/>
      <c r="AC189" s="14"/>
      <c r="AD189" s="14"/>
      <c r="AE189" s="14"/>
      <c r="AF189" s="14"/>
      <c r="AG189" s="108"/>
      <c r="AH189" s="108"/>
      <c r="AI189" s="94"/>
      <c r="AJ189" s="94"/>
      <c r="AK189" s="94"/>
      <c r="AL189" s="168">
        <f t="shared" si="9"/>
        <v>0</v>
      </c>
      <c r="AM189" s="168">
        <f t="shared" si="10"/>
        <v>0</v>
      </c>
      <c r="AN189" s="94"/>
      <c r="AO189" s="94"/>
      <c r="AP189" s="108"/>
      <c r="AQ189" s="108"/>
      <c r="AR189" s="108"/>
      <c r="AS189" s="108"/>
      <c r="AT189" s="108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</row>
    <row r="190" spans="2:60" s="13" customFormat="1" ht="16.5">
      <c r="B190" s="97">
        <v>145</v>
      </c>
      <c r="C190" s="120"/>
      <c r="D190" s="121"/>
      <c r="E190" s="116"/>
      <c r="F190" s="116"/>
      <c r="G190" s="101"/>
      <c r="H190" s="117"/>
      <c r="I190" s="115"/>
      <c r="J190" s="116"/>
      <c r="K190" s="116"/>
      <c r="L190" s="117"/>
      <c r="M190" s="115"/>
      <c r="N190" s="116"/>
      <c r="O190" s="116"/>
      <c r="P190" s="118"/>
      <c r="Q190" s="119"/>
      <c r="R190" s="119"/>
      <c r="S190" s="218"/>
      <c r="T190" s="218"/>
      <c r="U190" s="107"/>
      <c r="V190" s="13">
        <f t="shared" si="8"/>
        <v>0</v>
      </c>
      <c r="W190" s="40"/>
      <c r="X190" s="14"/>
      <c r="Y190" s="14"/>
      <c r="Z190" s="14"/>
      <c r="AA190" s="14"/>
      <c r="AB190" s="14"/>
      <c r="AC190" s="14"/>
      <c r="AD190" s="14"/>
      <c r="AE190" s="14"/>
      <c r="AF190" s="14"/>
      <c r="AG190" s="108"/>
      <c r="AH190" s="108"/>
      <c r="AI190" s="94"/>
      <c r="AJ190" s="94"/>
      <c r="AK190" s="94"/>
      <c r="AL190" s="168">
        <f t="shared" si="9"/>
        <v>0</v>
      </c>
      <c r="AM190" s="168">
        <f t="shared" si="10"/>
        <v>0</v>
      </c>
      <c r="AN190" s="94"/>
      <c r="AO190" s="94"/>
      <c r="AP190" s="108"/>
      <c r="AQ190" s="108"/>
      <c r="AR190" s="108"/>
      <c r="AS190" s="108"/>
      <c r="AT190" s="108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</row>
    <row r="191" spans="2:60" s="13" customFormat="1" ht="16.5">
      <c r="B191" s="109">
        <v>146</v>
      </c>
      <c r="C191" s="120"/>
      <c r="D191" s="121"/>
      <c r="E191" s="116"/>
      <c r="F191" s="116"/>
      <c r="G191" s="101"/>
      <c r="H191" s="117"/>
      <c r="I191" s="115"/>
      <c r="J191" s="116"/>
      <c r="K191" s="116"/>
      <c r="L191" s="117"/>
      <c r="M191" s="115"/>
      <c r="N191" s="116"/>
      <c r="O191" s="116"/>
      <c r="P191" s="118"/>
      <c r="Q191" s="119"/>
      <c r="R191" s="119"/>
      <c r="S191" s="218"/>
      <c r="T191" s="218"/>
      <c r="U191" s="107"/>
      <c r="V191" s="13">
        <f t="shared" si="8"/>
        <v>0</v>
      </c>
      <c r="W191" s="40"/>
      <c r="X191" s="14"/>
      <c r="Y191" s="14"/>
      <c r="Z191" s="14"/>
      <c r="AA191" s="14"/>
      <c r="AB191" s="14"/>
      <c r="AC191" s="14"/>
      <c r="AD191" s="14"/>
      <c r="AE191" s="14"/>
      <c r="AF191" s="14"/>
      <c r="AG191" s="108"/>
      <c r="AH191" s="108"/>
      <c r="AI191" s="94"/>
      <c r="AJ191" s="94"/>
      <c r="AK191" s="94"/>
      <c r="AL191" s="168">
        <f t="shared" si="9"/>
        <v>0</v>
      </c>
      <c r="AM191" s="168">
        <f t="shared" si="10"/>
        <v>0</v>
      </c>
      <c r="AN191" s="94"/>
      <c r="AO191" s="94"/>
      <c r="AP191" s="108"/>
      <c r="AQ191" s="108"/>
      <c r="AR191" s="108"/>
      <c r="AS191" s="108"/>
      <c r="AT191" s="108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</row>
    <row r="192" spans="2:60" s="13" customFormat="1" ht="16.5">
      <c r="B192" s="109">
        <v>147</v>
      </c>
      <c r="C192" s="120"/>
      <c r="D192" s="121"/>
      <c r="E192" s="116"/>
      <c r="F192" s="116"/>
      <c r="G192" s="101"/>
      <c r="H192" s="117"/>
      <c r="I192" s="115"/>
      <c r="J192" s="116"/>
      <c r="K192" s="116"/>
      <c r="L192" s="117"/>
      <c r="M192" s="115"/>
      <c r="N192" s="116"/>
      <c r="O192" s="116"/>
      <c r="P192" s="118"/>
      <c r="Q192" s="119"/>
      <c r="R192" s="119"/>
      <c r="S192" s="218"/>
      <c r="T192" s="218"/>
      <c r="U192" s="107"/>
      <c r="V192" s="13">
        <f t="shared" si="8"/>
        <v>0</v>
      </c>
      <c r="W192" s="40"/>
      <c r="X192" s="14"/>
      <c r="Y192" s="123"/>
      <c r="Z192" s="14"/>
      <c r="AA192" s="14"/>
      <c r="AB192" s="14"/>
      <c r="AC192" s="14"/>
      <c r="AD192" s="14"/>
      <c r="AE192" s="14"/>
      <c r="AF192" s="14"/>
      <c r="AG192" s="108"/>
      <c r="AH192" s="108"/>
      <c r="AI192" s="94"/>
      <c r="AJ192" s="94"/>
      <c r="AK192" s="94"/>
      <c r="AL192" s="168">
        <f t="shared" si="9"/>
        <v>0</v>
      </c>
      <c r="AM192" s="168">
        <f t="shared" si="10"/>
        <v>0</v>
      </c>
      <c r="AN192" s="94"/>
      <c r="AO192" s="94"/>
      <c r="AP192" s="108"/>
      <c r="AQ192" s="108"/>
      <c r="AR192" s="108"/>
      <c r="AS192" s="108"/>
      <c r="AT192" s="108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</row>
    <row r="193" spans="2:60" s="13" customFormat="1" ht="16.5">
      <c r="B193" s="97">
        <v>148</v>
      </c>
      <c r="C193" s="120"/>
      <c r="D193" s="121"/>
      <c r="E193" s="116"/>
      <c r="F193" s="116"/>
      <c r="G193" s="101"/>
      <c r="H193" s="117"/>
      <c r="I193" s="115"/>
      <c r="J193" s="116"/>
      <c r="K193" s="116"/>
      <c r="L193" s="117"/>
      <c r="M193" s="115"/>
      <c r="N193" s="116"/>
      <c r="O193" s="116"/>
      <c r="P193" s="118"/>
      <c r="Q193" s="119"/>
      <c r="R193" s="119"/>
      <c r="S193" s="218"/>
      <c r="T193" s="218"/>
      <c r="U193" s="107"/>
      <c r="V193" s="13">
        <f t="shared" si="8"/>
        <v>0</v>
      </c>
      <c r="W193" s="40"/>
      <c r="X193" s="14"/>
      <c r="Y193" s="124"/>
      <c r="Z193" s="14"/>
      <c r="AA193" s="14"/>
      <c r="AB193" s="14"/>
      <c r="AC193" s="14"/>
      <c r="AD193" s="14"/>
      <c r="AE193" s="14"/>
      <c r="AF193" s="14"/>
      <c r="AG193" s="108"/>
      <c r="AH193" s="108"/>
      <c r="AI193" s="94"/>
      <c r="AJ193" s="94"/>
      <c r="AK193" s="94"/>
      <c r="AL193" s="168">
        <f t="shared" si="9"/>
        <v>0</v>
      </c>
      <c r="AM193" s="168">
        <f t="shared" si="10"/>
        <v>0</v>
      </c>
      <c r="AN193" s="94"/>
      <c r="AO193" s="94"/>
      <c r="AP193" s="108"/>
      <c r="AQ193" s="108"/>
      <c r="AR193" s="108"/>
      <c r="AS193" s="108"/>
      <c r="AT193" s="108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</row>
    <row r="194" spans="2:60" s="13" customFormat="1" ht="16.5">
      <c r="B194" s="109">
        <v>149</v>
      </c>
      <c r="C194" s="120"/>
      <c r="D194" s="121"/>
      <c r="E194" s="116"/>
      <c r="F194" s="116"/>
      <c r="G194" s="101"/>
      <c r="H194" s="117"/>
      <c r="I194" s="115"/>
      <c r="J194" s="116"/>
      <c r="K194" s="116"/>
      <c r="L194" s="117"/>
      <c r="M194" s="115"/>
      <c r="N194" s="116"/>
      <c r="O194" s="116"/>
      <c r="P194" s="118"/>
      <c r="Q194" s="119"/>
      <c r="R194" s="119"/>
      <c r="S194" s="218"/>
      <c r="T194" s="218"/>
      <c r="U194" s="107"/>
      <c r="V194" s="13">
        <f t="shared" si="8"/>
        <v>0</v>
      </c>
      <c r="W194" s="40"/>
      <c r="X194" s="14"/>
      <c r="Y194" s="124"/>
      <c r="Z194" s="14"/>
      <c r="AA194" s="14"/>
      <c r="AB194" s="14"/>
      <c r="AC194" s="14"/>
      <c r="AD194" s="14"/>
      <c r="AE194" s="14"/>
      <c r="AF194" s="14"/>
      <c r="AG194" s="108"/>
      <c r="AH194" s="108"/>
      <c r="AI194" s="94"/>
      <c r="AJ194" s="94"/>
      <c r="AK194" s="94"/>
      <c r="AL194" s="168">
        <f t="shared" si="9"/>
        <v>0</v>
      </c>
      <c r="AM194" s="168">
        <f t="shared" si="10"/>
        <v>0</v>
      </c>
      <c r="AN194" s="94"/>
      <c r="AO194" s="94"/>
      <c r="AP194" s="108"/>
      <c r="AQ194" s="108"/>
      <c r="AR194" s="108"/>
      <c r="AS194" s="108"/>
      <c r="AT194" s="108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</row>
    <row r="195" spans="2:60" s="13" customFormat="1" ht="16.5">
      <c r="B195" s="109">
        <v>150</v>
      </c>
      <c r="C195" s="120"/>
      <c r="D195" s="121"/>
      <c r="E195" s="116"/>
      <c r="F195" s="116"/>
      <c r="G195" s="101"/>
      <c r="H195" s="117"/>
      <c r="I195" s="115"/>
      <c r="J195" s="116"/>
      <c r="K195" s="116"/>
      <c r="L195" s="117"/>
      <c r="M195" s="115"/>
      <c r="N195" s="116"/>
      <c r="O195" s="116"/>
      <c r="P195" s="118"/>
      <c r="Q195" s="119"/>
      <c r="R195" s="119"/>
      <c r="S195" s="218"/>
      <c r="T195" s="218"/>
      <c r="U195" s="107"/>
      <c r="V195" s="13">
        <f t="shared" si="8"/>
        <v>0</v>
      </c>
      <c r="W195" s="40"/>
      <c r="X195" s="14"/>
      <c r="Y195" s="124"/>
      <c r="Z195" s="14"/>
      <c r="AA195" s="14"/>
      <c r="AB195" s="14"/>
      <c r="AC195" s="14"/>
      <c r="AD195" s="14"/>
      <c r="AE195" s="14"/>
      <c r="AF195" s="14"/>
      <c r="AG195" s="108"/>
      <c r="AH195" s="108"/>
      <c r="AI195" s="94"/>
      <c r="AJ195" s="94"/>
      <c r="AK195" s="94"/>
      <c r="AL195" s="168">
        <f t="shared" si="9"/>
        <v>0</v>
      </c>
      <c r="AM195" s="168">
        <f t="shared" si="10"/>
        <v>0</v>
      </c>
      <c r="AN195" s="94"/>
      <c r="AO195" s="94"/>
      <c r="AP195" s="108"/>
      <c r="AQ195" s="108"/>
      <c r="AR195" s="108"/>
      <c r="AS195" s="108"/>
      <c r="AT195" s="108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</row>
    <row r="196" spans="2:60" s="13" customFormat="1" ht="16.5">
      <c r="B196" s="97">
        <v>151</v>
      </c>
      <c r="C196" s="120"/>
      <c r="D196" s="121"/>
      <c r="E196" s="116"/>
      <c r="F196" s="116"/>
      <c r="G196" s="101"/>
      <c r="H196" s="117"/>
      <c r="I196" s="115"/>
      <c r="J196" s="116"/>
      <c r="K196" s="116"/>
      <c r="L196" s="117"/>
      <c r="M196" s="115"/>
      <c r="N196" s="116"/>
      <c r="O196" s="116"/>
      <c r="P196" s="118"/>
      <c r="Q196" s="119"/>
      <c r="R196" s="119"/>
      <c r="S196" s="218"/>
      <c r="T196" s="218"/>
      <c r="U196" s="107"/>
      <c r="V196" s="13">
        <f t="shared" si="8"/>
        <v>0</v>
      </c>
      <c r="W196" s="40"/>
      <c r="X196" s="14"/>
      <c r="Y196" s="124"/>
      <c r="Z196" s="14"/>
      <c r="AA196" s="14"/>
      <c r="AB196" s="14"/>
      <c r="AC196" s="14"/>
      <c r="AD196" s="14"/>
      <c r="AE196" s="14"/>
      <c r="AF196" s="14"/>
      <c r="AG196" s="108"/>
      <c r="AH196" s="108"/>
      <c r="AI196" s="94"/>
      <c r="AJ196" s="94"/>
      <c r="AK196" s="94"/>
      <c r="AL196" s="168">
        <f t="shared" si="9"/>
        <v>0</v>
      </c>
      <c r="AM196" s="168">
        <f t="shared" si="10"/>
        <v>0</v>
      </c>
      <c r="AN196" s="94"/>
      <c r="AO196" s="94"/>
      <c r="AP196" s="108"/>
      <c r="AQ196" s="108"/>
      <c r="AR196" s="108"/>
      <c r="AS196" s="108"/>
      <c r="AT196" s="108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</row>
    <row r="197" spans="2:60" s="13" customFormat="1" ht="16.5">
      <c r="B197" s="109">
        <v>152</v>
      </c>
      <c r="C197" s="120"/>
      <c r="D197" s="121"/>
      <c r="E197" s="116"/>
      <c r="F197" s="116"/>
      <c r="G197" s="101"/>
      <c r="H197" s="117"/>
      <c r="I197" s="115"/>
      <c r="J197" s="116"/>
      <c r="K197" s="116"/>
      <c r="L197" s="117"/>
      <c r="M197" s="115"/>
      <c r="N197" s="116"/>
      <c r="O197" s="116"/>
      <c r="P197" s="118"/>
      <c r="Q197" s="119"/>
      <c r="R197" s="119"/>
      <c r="S197" s="218"/>
      <c r="T197" s="218"/>
      <c r="U197" s="107"/>
      <c r="V197" s="13">
        <f t="shared" si="8"/>
        <v>0</v>
      </c>
      <c r="W197" s="40"/>
      <c r="X197" s="14"/>
      <c r="Y197" s="124"/>
      <c r="Z197" s="14"/>
      <c r="AA197" s="14"/>
      <c r="AB197" s="14"/>
      <c r="AC197" s="14"/>
      <c r="AD197" s="14"/>
      <c r="AE197" s="14"/>
      <c r="AF197" s="14"/>
      <c r="AG197" s="108"/>
      <c r="AH197" s="108"/>
      <c r="AI197" s="94"/>
      <c r="AJ197" s="94"/>
      <c r="AK197" s="94"/>
      <c r="AL197" s="168">
        <f t="shared" si="9"/>
        <v>0</v>
      </c>
      <c r="AM197" s="168">
        <f t="shared" si="10"/>
        <v>0</v>
      </c>
      <c r="AN197" s="94"/>
      <c r="AO197" s="94"/>
      <c r="AP197" s="108"/>
      <c r="AQ197" s="108"/>
      <c r="AR197" s="108"/>
      <c r="AS197" s="108"/>
      <c r="AT197" s="108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</row>
    <row r="198" spans="2:60" s="13" customFormat="1" ht="16.5">
      <c r="B198" s="109">
        <v>153</v>
      </c>
      <c r="C198" s="120"/>
      <c r="D198" s="121"/>
      <c r="E198" s="116"/>
      <c r="F198" s="116"/>
      <c r="G198" s="101"/>
      <c r="H198" s="117"/>
      <c r="I198" s="115"/>
      <c r="J198" s="116"/>
      <c r="K198" s="116"/>
      <c r="L198" s="117"/>
      <c r="M198" s="115"/>
      <c r="N198" s="116"/>
      <c r="O198" s="116"/>
      <c r="P198" s="118"/>
      <c r="Q198" s="119"/>
      <c r="R198" s="119"/>
      <c r="S198" s="218"/>
      <c r="T198" s="218"/>
      <c r="U198" s="107"/>
      <c r="V198" s="13">
        <f t="shared" si="8"/>
        <v>0</v>
      </c>
      <c r="W198" s="40"/>
      <c r="X198" s="14"/>
      <c r="Y198" s="123"/>
      <c r="Z198" s="14"/>
      <c r="AA198" s="14"/>
      <c r="AB198" s="14"/>
      <c r="AC198" s="14"/>
      <c r="AD198" s="14"/>
      <c r="AE198" s="14"/>
      <c r="AF198" s="14"/>
      <c r="AG198" s="108"/>
      <c r="AH198" s="108"/>
      <c r="AI198" s="94"/>
      <c r="AJ198" s="94"/>
      <c r="AK198" s="94"/>
      <c r="AL198" s="168">
        <f t="shared" si="9"/>
        <v>0</v>
      </c>
      <c r="AM198" s="168">
        <f t="shared" si="10"/>
        <v>0</v>
      </c>
      <c r="AN198" s="94"/>
      <c r="AO198" s="94"/>
      <c r="AP198" s="108"/>
      <c r="AQ198" s="108"/>
      <c r="AR198" s="108"/>
      <c r="AS198" s="108"/>
      <c r="AT198" s="108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</row>
    <row r="199" spans="2:60" s="13" customFormat="1" ht="16.5">
      <c r="B199" s="97">
        <v>154</v>
      </c>
      <c r="C199" s="120"/>
      <c r="D199" s="121"/>
      <c r="E199" s="116"/>
      <c r="F199" s="116"/>
      <c r="G199" s="101"/>
      <c r="H199" s="117"/>
      <c r="I199" s="115"/>
      <c r="J199" s="116"/>
      <c r="K199" s="116"/>
      <c r="L199" s="117"/>
      <c r="M199" s="115"/>
      <c r="N199" s="116"/>
      <c r="O199" s="116"/>
      <c r="P199" s="118"/>
      <c r="Q199" s="119"/>
      <c r="R199" s="119"/>
      <c r="S199" s="218"/>
      <c r="T199" s="218"/>
      <c r="U199" s="107"/>
      <c r="V199" s="13">
        <f t="shared" si="8"/>
        <v>0</v>
      </c>
      <c r="W199" s="40"/>
      <c r="X199" s="14"/>
      <c r="Y199" s="14"/>
      <c r="Z199" s="14"/>
      <c r="AA199" s="14"/>
      <c r="AB199" s="14"/>
      <c r="AC199" s="14"/>
      <c r="AD199" s="14"/>
      <c r="AE199" s="14"/>
      <c r="AF199" s="14"/>
      <c r="AG199" s="108"/>
      <c r="AH199" s="108"/>
      <c r="AI199" s="94"/>
      <c r="AJ199" s="94"/>
      <c r="AK199" s="94"/>
      <c r="AL199" s="168">
        <f t="shared" si="9"/>
        <v>0</v>
      </c>
      <c r="AM199" s="168">
        <f t="shared" si="10"/>
        <v>0</v>
      </c>
      <c r="AN199" s="94"/>
      <c r="AO199" s="94"/>
      <c r="AP199" s="108"/>
      <c r="AQ199" s="108"/>
      <c r="AR199" s="108"/>
      <c r="AS199" s="108"/>
      <c r="AT199" s="108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</row>
    <row r="200" spans="2:60" s="13" customFormat="1" ht="16.5">
      <c r="B200" s="109">
        <v>155</v>
      </c>
      <c r="C200" s="120"/>
      <c r="D200" s="121"/>
      <c r="E200" s="116"/>
      <c r="F200" s="116"/>
      <c r="G200" s="101"/>
      <c r="H200" s="117"/>
      <c r="I200" s="115"/>
      <c r="J200" s="116"/>
      <c r="K200" s="116"/>
      <c r="L200" s="117"/>
      <c r="M200" s="115"/>
      <c r="N200" s="116"/>
      <c r="O200" s="116"/>
      <c r="P200" s="118"/>
      <c r="Q200" s="119"/>
      <c r="R200" s="119"/>
      <c r="S200" s="218"/>
      <c r="T200" s="218"/>
      <c r="U200" s="107"/>
      <c r="V200" s="13">
        <f t="shared" si="8"/>
        <v>0</v>
      </c>
      <c r="W200" s="40"/>
      <c r="X200" s="14"/>
      <c r="Y200" s="14"/>
      <c r="Z200" s="14"/>
      <c r="AA200" s="14"/>
      <c r="AB200" s="14"/>
      <c r="AC200" s="14"/>
      <c r="AD200" s="14"/>
      <c r="AE200" s="14"/>
      <c r="AF200" s="14"/>
      <c r="AG200" s="108"/>
      <c r="AH200" s="108"/>
      <c r="AI200" s="94"/>
      <c r="AJ200" s="94"/>
      <c r="AK200" s="94"/>
      <c r="AL200" s="168">
        <f t="shared" si="9"/>
        <v>0</v>
      </c>
      <c r="AM200" s="168">
        <f t="shared" si="10"/>
        <v>0</v>
      </c>
      <c r="AN200" s="94"/>
      <c r="AO200" s="94"/>
      <c r="AP200" s="108"/>
      <c r="AQ200" s="108"/>
      <c r="AR200" s="108"/>
      <c r="AS200" s="108"/>
      <c r="AT200" s="108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</row>
    <row r="201" spans="2:60" s="13" customFormat="1" ht="16.5">
      <c r="B201" s="109">
        <v>156</v>
      </c>
      <c r="C201" s="120"/>
      <c r="D201" s="121"/>
      <c r="E201" s="116"/>
      <c r="F201" s="116"/>
      <c r="G201" s="101"/>
      <c r="H201" s="117"/>
      <c r="I201" s="115"/>
      <c r="J201" s="116"/>
      <c r="K201" s="116"/>
      <c r="L201" s="117"/>
      <c r="M201" s="115"/>
      <c r="N201" s="116"/>
      <c r="O201" s="116"/>
      <c r="P201" s="118"/>
      <c r="Q201" s="119"/>
      <c r="R201" s="119"/>
      <c r="S201" s="218"/>
      <c r="T201" s="218"/>
      <c r="U201" s="107"/>
      <c r="V201" s="13">
        <f t="shared" si="8"/>
        <v>0</v>
      </c>
      <c r="W201" s="40"/>
      <c r="X201" s="14"/>
      <c r="Y201" s="14"/>
      <c r="Z201" s="14"/>
      <c r="AA201" s="14"/>
      <c r="AB201" s="14"/>
      <c r="AC201" s="14"/>
      <c r="AD201" s="14"/>
      <c r="AE201" s="14"/>
      <c r="AF201" s="14"/>
      <c r="AG201" s="108"/>
      <c r="AH201" s="108"/>
      <c r="AI201" s="94"/>
      <c r="AJ201" s="94"/>
      <c r="AK201" s="94"/>
      <c r="AL201" s="168">
        <f t="shared" si="9"/>
        <v>0</v>
      </c>
      <c r="AM201" s="168">
        <f t="shared" si="10"/>
        <v>0</v>
      </c>
      <c r="AN201" s="94"/>
      <c r="AO201" s="94"/>
      <c r="AP201" s="108"/>
      <c r="AQ201" s="108"/>
      <c r="AR201" s="108"/>
      <c r="AS201" s="108"/>
      <c r="AT201" s="108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</row>
    <row r="202" spans="2:60" s="13" customFormat="1" ht="16.5">
      <c r="B202" s="97">
        <v>157</v>
      </c>
      <c r="C202" s="120"/>
      <c r="D202" s="121"/>
      <c r="E202" s="116"/>
      <c r="F202" s="116"/>
      <c r="G202" s="101"/>
      <c r="H202" s="117"/>
      <c r="I202" s="115"/>
      <c r="J202" s="116"/>
      <c r="K202" s="116"/>
      <c r="L202" s="117"/>
      <c r="M202" s="115"/>
      <c r="N202" s="116"/>
      <c r="O202" s="116"/>
      <c r="P202" s="118"/>
      <c r="Q202" s="119"/>
      <c r="R202" s="119"/>
      <c r="S202" s="218"/>
      <c r="T202" s="218"/>
      <c r="U202" s="107"/>
      <c r="V202" s="13">
        <f t="shared" si="8"/>
        <v>0</v>
      </c>
      <c r="W202" s="40"/>
      <c r="X202" s="14"/>
      <c r="Y202" s="14"/>
      <c r="Z202" s="14"/>
      <c r="AA202" s="14"/>
      <c r="AB202" s="14"/>
      <c r="AC202" s="14"/>
      <c r="AD202" s="14"/>
      <c r="AE202" s="14"/>
      <c r="AF202" s="14"/>
      <c r="AG202" s="108"/>
      <c r="AH202" s="108"/>
      <c r="AI202" s="94"/>
      <c r="AJ202" s="94"/>
      <c r="AK202" s="94"/>
      <c r="AL202" s="168">
        <f t="shared" si="9"/>
        <v>0</v>
      </c>
      <c r="AM202" s="168">
        <f t="shared" si="10"/>
        <v>0</v>
      </c>
      <c r="AN202" s="94"/>
      <c r="AO202" s="94"/>
      <c r="AP202" s="108"/>
      <c r="AQ202" s="108"/>
      <c r="AR202" s="108"/>
      <c r="AS202" s="108"/>
      <c r="AT202" s="108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</row>
    <row r="203" spans="2:60" s="13" customFormat="1" ht="16.5">
      <c r="B203" s="109">
        <v>158</v>
      </c>
      <c r="C203" s="120"/>
      <c r="D203" s="121"/>
      <c r="E203" s="116"/>
      <c r="F203" s="116"/>
      <c r="G203" s="101"/>
      <c r="H203" s="117"/>
      <c r="I203" s="115"/>
      <c r="J203" s="116"/>
      <c r="K203" s="116"/>
      <c r="L203" s="117"/>
      <c r="M203" s="115"/>
      <c r="N203" s="116"/>
      <c r="O203" s="116"/>
      <c r="P203" s="118"/>
      <c r="Q203" s="119"/>
      <c r="R203" s="119"/>
      <c r="S203" s="218"/>
      <c r="T203" s="218"/>
      <c r="U203" s="107"/>
      <c r="V203" s="13">
        <f t="shared" si="8"/>
        <v>0</v>
      </c>
      <c r="W203" s="40"/>
      <c r="X203" s="14"/>
      <c r="Y203" s="14"/>
      <c r="Z203" s="14"/>
      <c r="AA203" s="14"/>
      <c r="AB203" s="14"/>
      <c r="AC203" s="14"/>
      <c r="AD203" s="14"/>
      <c r="AE203" s="14"/>
      <c r="AF203" s="14"/>
      <c r="AG203" s="108"/>
      <c r="AH203" s="108"/>
      <c r="AI203" s="94"/>
      <c r="AJ203" s="94"/>
      <c r="AK203" s="94"/>
      <c r="AL203" s="168">
        <f t="shared" si="9"/>
        <v>0</v>
      </c>
      <c r="AM203" s="168">
        <f t="shared" si="10"/>
        <v>0</v>
      </c>
      <c r="AN203" s="94"/>
      <c r="AO203" s="94"/>
      <c r="AP203" s="108"/>
      <c r="AQ203" s="108"/>
      <c r="AR203" s="108"/>
      <c r="AS203" s="108"/>
      <c r="AT203" s="108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</row>
    <row r="204" spans="2:60" s="13" customFormat="1" ht="16.5">
      <c r="B204" s="109">
        <v>159</v>
      </c>
      <c r="C204" s="120"/>
      <c r="D204" s="121"/>
      <c r="E204" s="116"/>
      <c r="F204" s="116"/>
      <c r="G204" s="101"/>
      <c r="H204" s="117"/>
      <c r="I204" s="115"/>
      <c r="J204" s="116"/>
      <c r="K204" s="116"/>
      <c r="L204" s="117"/>
      <c r="M204" s="115"/>
      <c r="N204" s="116"/>
      <c r="O204" s="116"/>
      <c r="P204" s="118"/>
      <c r="Q204" s="119"/>
      <c r="R204" s="119"/>
      <c r="S204" s="218"/>
      <c r="T204" s="218"/>
      <c r="U204" s="107"/>
      <c r="V204" s="13">
        <f t="shared" si="8"/>
        <v>0</v>
      </c>
      <c r="W204" s="40"/>
      <c r="X204" s="14"/>
      <c r="Y204" s="14"/>
      <c r="Z204" s="14"/>
      <c r="AA204" s="14"/>
      <c r="AB204" s="14"/>
      <c r="AC204" s="14"/>
      <c r="AD204" s="14"/>
      <c r="AE204" s="14"/>
      <c r="AF204" s="14"/>
      <c r="AG204" s="108"/>
      <c r="AH204" s="108"/>
      <c r="AI204" s="94"/>
      <c r="AJ204" s="94"/>
      <c r="AK204" s="94"/>
      <c r="AL204" s="168">
        <f t="shared" si="9"/>
        <v>0</v>
      </c>
      <c r="AM204" s="168">
        <f t="shared" si="10"/>
        <v>0</v>
      </c>
      <c r="AN204" s="94"/>
      <c r="AO204" s="94"/>
      <c r="AP204" s="108"/>
      <c r="AQ204" s="108"/>
      <c r="AR204" s="108"/>
      <c r="AS204" s="108"/>
      <c r="AT204" s="108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</row>
    <row r="205" spans="2:60" s="13" customFormat="1" ht="16.5">
      <c r="B205" s="97">
        <v>160</v>
      </c>
      <c r="C205" s="120"/>
      <c r="D205" s="121"/>
      <c r="E205" s="116"/>
      <c r="F205" s="116"/>
      <c r="G205" s="101"/>
      <c r="H205" s="117"/>
      <c r="I205" s="115"/>
      <c r="J205" s="116"/>
      <c r="K205" s="116"/>
      <c r="L205" s="117"/>
      <c r="M205" s="115"/>
      <c r="N205" s="116"/>
      <c r="O205" s="116"/>
      <c r="P205" s="118"/>
      <c r="Q205" s="119"/>
      <c r="R205" s="119"/>
      <c r="S205" s="218"/>
      <c r="T205" s="218"/>
      <c r="U205" s="107"/>
      <c r="V205" s="13">
        <f t="shared" si="8"/>
        <v>0</v>
      </c>
      <c r="W205" s="40"/>
      <c r="X205" s="14"/>
      <c r="Y205" s="14"/>
      <c r="Z205" s="14"/>
      <c r="AA205" s="14"/>
      <c r="AB205" s="14"/>
      <c r="AC205" s="14"/>
      <c r="AD205" s="14"/>
      <c r="AE205" s="14"/>
      <c r="AF205" s="14"/>
      <c r="AG205" s="108"/>
      <c r="AH205" s="108"/>
      <c r="AI205" s="94"/>
      <c r="AJ205" s="94"/>
      <c r="AK205" s="94"/>
      <c r="AL205" s="168">
        <f t="shared" si="9"/>
        <v>0</v>
      </c>
      <c r="AM205" s="168">
        <f t="shared" si="10"/>
        <v>0</v>
      </c>
      <c r="AN205" s="94"/>
      <c r="AO205" s="94"/>
      <c r="AP205" s="108"/>
      <c r="AQ205" s="108"/>
      <c r="AR205" s="108"/>
      <c r="AS205" s="108"/>
      <c r="AT205" s="108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</row>
    <row r="206" spans="2:60" s="13" customFormat="1" ht="16.5">
      <c r="B206" s="109">
        <v>161</v>
      </c>
      <c r="C206" s="120"/>
      <c r="D206" s="121"/>
      <c r="E206" s="116"/>
      <c r="F206" s="116"/>
      <c r="G206" s="101"/>
      <c r="H206" s="117"/>
      <c r="I206" s="115"/>
      <c r="J206" s="116"/>
      <c r="K206" s="116"/>
      <c r="L206" s="117"/>
      <c r="M206" s="115"/>
      <c r="N206" s="116"/>
      <c r="O206" s="116"/>
      <c r="P206" s="118"/>
      <c r="Q206" s="119"/>
      <c r="R206" s="119"/>
      <c r="S206" s="218"/>
      <c r="T206" s="218"/>
      <c r="U206" s="107"/>
      <c r="V206" s="13">
        <f t="shared" si="8"/>
        <v>0</v>
      </c>
      <c r="W206" s="40"/>
      <c r="X206" s="14"/>
      <c r="Y206" s="14"/>
      <c r="Z206" s="14"/>
      <c r="AA206" s="14"/>
      <c r="AB206" s="14"/>
      <c r="AC206" s="14"/>
      <c r="AD206" s="14"/>
      <c r="AE206" s="14"/>
      <c r="AF206" s="14"/>
      <c r="AG206" s="108"/>
      <c r="AH206" s="108"/>
      <c r="AI206" s="94"/>
      <c r="AJ206" s="94"/>
      <c r="AK206" s="94"/>
      <c r="AL206" s="168">
        <f t="shared" si="9"/>
        <v>0</v>
      </c>
      <c r="AM206" s="168">
        <f t="shared" si="10"/>
        <v>0</v>
      </c>
      <c r="AN206" s="94"/>
      <c r="AO206" s="94"/>
      <c r="AP206" s="108"/>
      <c r="AQ206" s="108"/>
      <c r="AR206" s="108"/>
      <c r="AS206" s="108"/>
      <c r="AT206" s="108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</row>
    <row r="207" spans="2:60" s="13" customFormat="1" ht="16.5">
      <c r="B207" s="109">
        <v>162</v>
      </c>
      <c r="C207" s="120"/>
      <c r="D207" s="121"/>
      <c r="E207" s="116"/>
      <c r="F207" s="116"/>
      <c r="G207" s="101"/>
      <c r="H207" s="117"/>
      <c r="I207" s="115"/>
      <c r="J207" s="116"/>
      <c r="K207" s="116"/>
      <c r="L207" s="117"/>
      <c r="M207" s="115"/>
      <c r="N207" s="116"/>
      <c r="O207" s="116"/>
      <c r="P207" s="118"/>
      <c r="Q207" s="119"/>
      <c r="R207" s="119"/>
      <c r="S207" s="218"/>
      <c r="T207" s="218"/>
      <c r="U207" s="107"/>
      <c r="V207" s="13">
        <f t="shared" si="8"/>
        <v>0</v>
      </c>
      <c r="W207" s="40"/>
      <c r="X207" s="14"/>
      <c r="Y207" s="14"/>
      <c r="Z207" s="14"/>
      <c r="AA207" s="14"/>
      <c r="AB207" s="14"/>
      <c r="AC207" s="14"/>
      <c r="AD207" s="14"/>
      <c r="AE207" s="14"/>
      <c r="AF207" s="14"/>
      <c r="AG207" s="108"/>
      <c r="AH207" s="108"/>
      <c r="AI207" s="94"/>
      <c r="AJ207" s="94"/>
      <c r="AK207" s="94"/>
      <c r="AL207" s="168">
        <f t="shared" si="9"/>
        <v>0</v>
      </c>
      <c r="AM207" s="168">
        <f t="shared" si="10"/>
        <v>0</v>
      </c>
      <c r="AN207" s="94"/>
      <c r="AO207" s="94"/>
      <c r="AP207" s="108"/>
      <c r="AQ207" s="108"/>
      <c r="AR207" s="108"/>
      <c r="AS207" s="108"/>
      <c r="AT207" s="108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</row>
    <row r="208" spans="2:60" s="13" customFormat="1" ht="16.5">
      <c r="B208" s="97">
        <v>163</v>
      </c>
      <c r="C208" s="120"/>
      <c r="D208" s="121"/>
      <c r="E208" s="116"/>
      <c r="F208" s="116"/>
      <c r="G208" s="101"/>
      <c r="H208" s="117"/>
      <c r="I208" s="115"/>
      <c r="J208" s="116"/>
      <c r="K208" s="116"/>
      <c r="L208" s="117"/>
      <c r="M208" s="115"/>
      <c r="N208" s="116"/>
      <c r="O208" s="116"/>
      <c r="P208" s="118"/>
      <c r="Q208" s="119"/>
      <c r="R208" s="119"/>
      <c r="S208" s="218"/>
      <c r="T208" s="218"/>
      <c r="U208" s="107"/>
      <c r="V208" s="13">
        <f t="shared" si="8"/>
        <v>0</v>
      </c>
      <c r="W208" s="40"/>
      <c r="X208" s="14"/>
      <c r="Y208" s="14"/>
      <c r="Z208" s="14"/>
      <c r="AA208" s="14"/>
      <c r="AB208" s="14"/>
      <c r="AC208" s="14"/>
      <c r="AD208" s="14"/>
      <c r="AE208" s="14"/>
      <c r="AF208" s="14"/>
      <c r="AG208" s="108"/>
      <c r="AH208" s="108"/>
      <c r="AI208" s="94"/>
      <c r="AJ208" s="94"/>
      <c r="AK208" s="94"/>
      <c r="AL208" s="168">
        <f t="shared" si="9"/>
        <v>0</v>
      </c>
      <c r="AM208" s="168">
        <f t="shared" si="10"/>
        <v>0</v>
      </c>
      <c r="AN208" s="94"/>
      <c r="AO208" s="94"/>
      <c r="AP208" s="108"/>
      <c r="AQ208" s="108"/>
      <c r="AR208" s="108"/>
      <c r="AS208" s="108"/>
      <c r="AT208" s="108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</row>
    <row r="209" spans="2:60" s="13" customFormat="1" ht="16.5">
      <c r="B209" s="109">
        <v>164</v>
      </c>
      <c r="C209" s="120"/>
      <c r="D209" s="121"/>
      <c r="E209" s="116"/>
      <c r="F209" s="116"/>
      <c r="G209" s="101"/>
      <c r="H209" s="117"/>
      <c r="I209" s="115"/>
      <c r="J209" s="116"/>
      <c r="K209" s="116"/>
      <c r="L209" s="117"/>
      <c r="M209" s="115"/>
      <c r="N209" s="116"/>
      <c r="O209" s="116"/>
      <c r="P209" s="118"/>
      <c r="Q209" s="119"/>
      <c r="R209" s="119"/>
      <c r="S209" s="218"/>
      <c r="T209" s="218"/>
      <c r="U209" s="107"/>
      <c r="V209" s="13">
        <f t="shared" si="8"/>
        <v>0</v>
      </c>
      <c r="W209" s="40"/>
      <c r="X209" s="14"/>
      <c r="Y209" s="14"/>
      <c r="Z209" s="14"/>
      <c r="AA209" s="14"/>
      <c r="AB209" s="14"/>
      <c r="AC209" s="14"/>
      <c r="AD209" s="14"/>
      <c r="AE209" s="14"/>
      <c r="AF209" s="14"/>
      <c r="AG209" s="108"/>
      <c r="AH209" s="108"/>
      <c r="AI209" s="94"/>
      <c r="AJ209" s="94"/>
      <c r="AK209" s="94"/>
      <c r="AL209" s="168">
        <f t="shared" si="9"/>
        <v>0</v>
      </c>
      <c r="AM209" s="168">
        <f t="shared" si="10"/>
        <v>0</v>
      </c>
      <c r="AN209" s="94"/>
      <c r="AO209" s="94"/>
      <c r="AP209" s="108"/>
      <c r="AQ209" s="108"/>
      <c r="AR209" s="108"/>
      <c r="AS209" s="108"/>
      <c r="AT209" s="108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</row>
    <row r="210" spans="2:60" s="13" customFormat="1" ht="16.5">
      <c r="B210" s="109">
        <v>165</v>
      </c>
      <c r="C210" s="120"/>
      <c r="D210" s="121"/>
      <c r="E210" s="116"/>
      <c r="F210" s="116"/>
      <c r="G210" s="101"/>
      <c r="H210" s="117"/>
      <c r="I210" s="115"/>
      <c r="J210" s="116"/>
      <c r="K210" s="116"/>
      <c r="L210" s="117"/>
      <c r="M210" s="115"/>
      <c r="N210" s="116"/>
      <c r="O210" s="116"/>
      <c r="P210" s="118"/>
      <c r="Q210" s="119"/>
      <c r="R210" s="119"/>
      <c r="S210" s="218"/>
      <c r="T210" s="218"/>
      <c r="U210" s="107"/>
      <c r="V210" s="13">
        <f t="shared" si="8"/>
        <v>0</v>
      </c>
      <c r="W210" s="40"/>
      <c r="X210" s="14"/>
      <c r="Y210" s="14"/>
      <c r="Z210" s="14"/>
      <c r="AA210" s="14"/>
      <c r="AB210" s="14"/>
      <c r="AC210" s="14"/>
      <c r="AD210" s="14"/>
      <c r="AE210" s="14"/>
      <c r="AF210" s="14"/>
      <c r="AG210" s="108"/>
      <c r="AH210" s="108"/>
      <c r="AI210" s="94"/>
      <c r="AJ210" s="94"/>
      <c r="AK210" s="94"/>
      <c r="AL210" s="168">
        <f t="shared" si="9"/>
        <v>0</v>
      </c>
      <c r="AM210" s="168">
        <f t="shared" si="10"/>
        <v>0</v>
      </c>
      <c r="AN210" s="94"/>
      <c r="AO210" s="94"/>
      <c r="AP210" s="108"/>
      <c r="AQ210" s="108"/>
      <c r="AR210" s="108"/>
      <c r="AS210" s="108"/>
      <c r="AT210" s="108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</row>
    <row r="211" spans="2:60" s="13" customFormat="1" ht="16.5">
      <c r="B211" s="97">
        <v>166</v>
      </c>
      <c r="C211" s="120"/>
      <c r="D211" s="121"/>
      <c r="E211" s="116"/>
      <c r="F211" s="116"/>
      <c r="G211" s="101"/>
      <c r="H211" s="117"/>
      <c r="I211" s="115"/>
      <c r="J211" s="116"/>
      <c r="K211" s="116"/>
      <c r="L211" s="117"/>
      <c r="M211" s="115"/>
      <c r="N211" s="116"/>
      <c r="O211" s="116"/>
      <c r="P211" s="118"/>
      <c r="Q211" s="119"/>
      <c r="R211" s="119"/>
      <c r="S211" s="218"/>
      <c r="T211" s="218"/>
      <c r="U211" s="107"/>
      <c r="V211" s="13">
        <f t="shared" si="8"/>
        <v>0</v>
      </c>
      <c r="W211" s="40"/>
      <c r="X211" s="14"/>
      <c r="Y211" s="14"/>
      <c r="Z211" s="14"/>
      <c r="AA211" s="14"/>
      <c r="AB211" s="14"/>
      <c r="AC211" s="14"/>
      <c r="AD211" s="14"/>
      <c r="AE211" s="14"/>
      <c r="AF211" s="14"/>
      <c r="AG211" s="108"/>
      <c r="AH211" s="108"/>
      <c r="AI211" s="94"/>
      <c r="AJ211" s="94"/>
      <c r="AK211" s="94"/>
      <c r="AL211" s="168">
        <f t="shared" si="9"/>
        <v>0</v>
      </c>
      <c r="AM211" s="168">
        <f t="shared" si="10"/>
        <v>0</v>
      </c>
      <c r="AN211" s="94"/>
      <c r="AO211" s="94"/>
      <c r="AP211" s="108"/>
      <c r="AQ211" s="108"/>
      <c r="AR211" s="108"/>
      <c r="AS211" s="108"/>
      <c r="AT211" s="108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</row>
    <row r="212" spans="2:60" s="13" customFormat="1" ht="16.5">
      <c r="B212" s="109">
        <v>167</v>
      </c>
      <c r="C212" s="120"/>
      <c r="D212" s="121"/>
      <c r="E212" s="116"/>
      <c r="F212" s="116"/>
      <c r="G212" s="101"/>
      <c r="H212" s="117"/>
      <c r="I212" s="115"/>
      <c r="J212" s="116"/>
      <c r="K212" s="116"/>
      <c r="L212" s="117"/>
      <c r="M212" s="115"/>
      <c r="N212" s="116"/>
      <c r="O212" s="116"/>
      <c r="P212" s="118"/>
      <c r="Q212" s="119"/>
      <c r="R212" s="119"/>
      <c r="S212" s="218"/>
      <c r="T212" s="218"/>
      <c r="U212" s="107"/>
      <c r="V212" s="13">
        <f t="shared" si="8"/>
        <v>0</v>
      </c>
      <c r="W212" s="40"/>
      <c r="X212" s="14"/>
      <c r="Y212" s="14"/>
      <c r="Z212" s="14"/>
      <c r="AA212" s="14"/>
      <c r="AB212" s="14"/>
      <c r="AC212" s="14"/>
      <c r="AD212" s="14"/>
      <c r="AE212" s="14"/>
      <c r="AF212" s="14"/>
      <c r="AG212" s="108"/>
      <c r="AH212" s="108"/>
      <c r="AI212" s="94"/>
      <c r="AJ212" s="94"/>
      <c r="AK212" s="94"/>
      <c r="AL212" s="168">
        <f t="shared" si="9"/>
        <v>0</v>
      </c>
      <c r="AM212" s="168">
        <f t="shared" si="10"/>
        <v>0</v>
      </c>
      <c r="AN212" s="94"/>
      <c r="AO212" s="94"/>
      <c r="AP212" s="108"/>
      <c r="AQ212" s="108"/>
      <c r="AR212" s="108"/>
      <c r="AS212" s="108"/>
      <c r="AT212" s="108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</row>
    <row r="213" spans="2:60" s="13" customFormat="1" ht="16.5">
      <c r="B213" s="109">
        <v>168</v>
      </c>
      <c r="C213" s="120"/>
      <c r="D213" s="121"/>
      <c r="E213" s="116"/>
      <c r="F213" s="116"/>
      <c r="G213" s="101"/>
      <c r="H213" s="117"/>
      <c r="I213" s="115"/>
      <c r="J213" s="116"/>
      <c r="K213" s="116"/>
      <c r="L213" s="117"/>
      <c r="M213" s="115"/>
      <c r="N213" s="116"/>
      <c r="O213" s="116"/>
      <c r="P213" s="118"/>
      <c r="Q213" s="119"/>
      <c r="R213" s="119"/>
      <c r="S213" s="218"/>
      <c r="T213" s="218"/>
      <c r="U213" s="107"/>
      <c r="V213" s="13">
        <f t="shared" si="8"/>
        <v>0</v>
      </c>
      <c r="W213" s="40"/>
      <c r="X213" s="14"/>
      <c r="Y213" s="14"/>
      <c r="Z213" s="14"/>
      <c r="AA213" s="14"/>
      <c r="AB213" s="14"/>
      <c r="AC213" s="14"/>
      <c r="AD213" s="14"/>
      <c r="AE213" s="14"/>
      <c r="AF213" s="14"/>
      <c r="AG213" s="108"/>
      <c r="AH213" s="108"/>
      <c r="AI213" s="94"/>
      <c r="AJ213" s="94"/>
      <c r="AK213" s="94"/>
      <c r="AL213" s="168">
        <f t="shared" si="9"/>
        <v>0</v>
      </c>
      <c r="AM213" s="168">
        <f t="shared" si="10"/>
        <v>0</v>
      </c>
      <c r="AN213" s="94"/>
      <c r="AO213" s="94"/>
      <c r="AP213" s="108"/>
      <c r="AQ213" s="108"/>
      <c r="AR213" s="108"/>
      <c r="AS213" s="108"/>
      <c r="AT213" s="108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</row>
    <row r="214" spans="2:60" s="13" customFormat="1" ht="16.5">
      <c r="B214" s="97">
        <v>169</v>
      </c>
      <c r="C214" s="120"/>
      <c r="D214" s="121"/>
      <c r="E214" s="116"/>
      <c r="F214" s="116"/>
      <c r="G214" s="101"/>
      <c r="H214" s="117"/>
      <c r="I214" s="115"/>
      <c r="J214" s="116"/>
      <c r="K214" s="116"/>
      <c r="L214" s="117"/>
      <c r="M214" s="115"/>
      <c r="N214" s="116"/>
      <c r="O214" s="116"/>
      <c r="P214" s="118"/>
      <c r="Q214" s="119"/>
      <c r="R214" s="119"/>
      <c r="S214" s="218"/>
      <c r="T214" s="218"/>
      <c r="U214" s="107"/>
      <c r="V214" s="13">
        <f t="shared" si="8"/>
        <v>0</v>
      </c>
      <c r="W214" s="40"/>
      <c r="X214" s="14"/>
      <c r="Y214" s="14"/>
      <c r="Z214" s="14"/>
      <c r="AA214" s="14"/>
      <c r="AB214" s="14"/>
      <c r="AC214" s="14"/>
      <c r="AD214" s="14"/>
      <c r="AE214" s="14"/>
      <c r="AF214" s="14"/>
      <c r="AG214" s="108"/>
      <c r="AH214" s="108"/>
      <c r="AI214" s="94"/>
      <c r="AJ214" s="94"/>
      <c r="AK214" s="94"/>
      <c r="AL214" s="168">
        <f t="shared" si="9"/>
        <v>0</v>
      </c>
      <c r="AM214" s="168">
        <f t="shared" si="10"/>
        <v>0</v>
      </c>
      <c r="AN214" s="94"/>
      <c r="AO214" s="94"/>
      <c r="AP214" s="108"/>
      <c r="AQ214" s="108"/>
      <c r="AR214" s="108"/>
      <c r="AS214" s="108"/>
      <c r="AT214" s="108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</row>
    <row r="215" spans="2:60" s="13" customFormat="1" ht="16.5">
      <c r="B215" s="109">
        <v>170</v>
      </c>
      <c r="C215" s="120"/>
      <c r="D215" s="121"/>
      <c r="E215" s="116"/>
      <c r="F215" s="116"/>
      <c r="G215" s="101"/>
      <c r="H215" s="117"/>
      <c r="I215" s="115"/>
      <c r="J215" s="116"/>
      <c r="K215" s="116"/>
      <c r="L215" s="117"/>
      <c r="M215" s="115"/>
      <c r="N215" s="116"/>
      <c r="O215" s="116"/>
      <c r="P215" s="118"/>
      <c r="Q215" s="119"/>
      <c r="R215" s="119"/>
      <c r="S215" s="218"/>
      <c r="T215" s="218"/>
      <c r="U215" s="107"/>
      <c r="V215" s="13">
        <f t="shared" si="8"/>
        <v>0</v>
      </c>
      <c r="W215" s="40"/>
      <c r="X215" s="14"/>
      <c r="Y215" s="14"/>
      <c r="Z215" s="14"/>
      <c r="AA215" s="14"/>
      <c r="AB215" s="14"/>
      <c r="AC215" s="14"/>
      <c r="AD215" s="14"/>
      <c r="AE215" s="14"/>
      <c r="AF215" s="14"/>
      <c r="AG215" s="108"/>
      <c r="AH215" s="108"/>
      <c r="AI215" s="94"/>
      <c r="AJ215" s="94"/>
      <c r="AK215" s="94"/>
      <c r="AL215" s="168">
        <f t="shared" si="9"/>
        <v>0</v>
      </c>
      <c r="AM215" s="168">
        <f t="shared" si="10"/>
        <v>0</v>
      </c>
      <c r="AN215" s="94"/>
      <c r="AO215" s="94"/>
      <c r="AP215" s="108"/>
      <c r="AQ215" s="108"/>
      <c r="AR215" s="108"/>
      <c r="AS215" s="108"/>
      <c r="AT215" s="108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</row>
    <row r="216" spans="2:60" s="13" customFormat="1" ht="16.5">
      <c r="B216" s="109">
        <v>171</v>
      </c>
      <c r="C216" s="120"/>
      <c r="D216" s="121"/>
      <c r="E216" s="116"/>
      <c r="F216" s="116"/>
      <c r="G216" s="101"/>
      <c r="H216" s="117"/>
      <c r="I216" s="115"/>
      <c r="J216" s="116"/>
      <c r="K216" s="116"/>
      <c r="L216" s="117"/>
      <c r="M216" s="115"/>
      <c r="N216" s="116"/>
      <c r="O216" s="116"/>
      <c r="P216" s="118"/>
      <c r="Q216" s="119"/>
      <c r="R216" s="119"/>
      <c r="S216" s="218"/>
      <c r="T216" s="218"/>
      <c r="U216" s="107"/>
      <c r="V216" s="13">
        <f t="shared" si="8"/>
        <v>0</v>
      </c>
      <c r="W216" s="40"/>
      <c r="X216" s="14"/>
      <c r="Y216" s="14"/>
      <c r="Z216" s="14"/>
      <c r="AA216" s="14"/>
      <c r="AB216" s="14"/>
      <c r="AC216" s="14"/>
      <c r="AD216" s="14"/>
      <c r="AE216" s="14"/>
      <c r="AF216" s="14"/>
      <c r="AG216" s="108"/>
      <c r="AH216" s="108"/>
      <c r="AI216" s="94"/>
      <c r="AJ216" s="94"/>
      <c r="AK216" s="94"/>
      <c r="AL216" s="168">
        <f t="shared" si="9"/>
        <v>0</v>
      </c>
      <c r="AM216" s="168">
        <f t="shared" si="10"/>
        <v>0</v>
      </c>
      <c r="AN216" s="94"/>
      <c r="AO216" s="94"/>
      <c r="AP216" s="108"/>
      <c r="AQ216" s="108"/>
      <c r="AR216" s="108"/>
      <c r="AS216" s="108"/>
      <c r="AT216" s="108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</row>
    <row r="217" spans="2:60" s="13" customFormat="1" ht="16.5">
      <c r="B217" s="97">
        <v>172</v>
      </c>
      <c r="C217" s="120"/>
      <c r="D217" s="121"/>
      <c r="E217" s="116"/>
      <c r="F217" s="116"/>
      <c r="G217" s="101"/>
      <c r="H217" s="117"/>
      <c r="I217" s="115"/>
      <c r="J217" s="116"/>
      <c r="K217" s="116"/>
      <c r="L217" s="117"/>
      <c r="M217" s="115"/>
      <c r="N217" s="116"/>
      <c r="O217" s="116"/>
      <c r="P217" s="118"/>
      <c r="Q217" s="119"/>
      <c r="R217" s="119"/>
      <c r="S217" s="218"/>
      <c r="T217" s="218"/>
      <c r="U217" s="107"/>
      <c r="V217" s="13">
        <f t="shared" si="8"/>
        <v>0</v>
      </c>
      <c r="W217" s="40"/>
      <c r="X217" s="14"/>
      <c r="Y217" s="14"/>
      <c r="Z217" s="14"/>
      <c r="AA217" s="14"/>
      <c r="AB217" s="14"/>
      <c r="AC217" s="14"/>
      <c r="AD217" s="14"/>
      <c r="AE217" s="14"/>
      <c r="AF217" s="14"/>
      <c r="AG217" s="108"/>
      <c r="AH217" s="108"/>
      <c r="AI217" s="94"/>
      <c r="AJ217" s="94"/>
      <c r="AK217" s="94"/>
      <c r="AL217" s="168">
        <f t="shared" si="9"/>
        <v>0</v>
      </c>
      <c r="AM217" s="168">
        <f t="shared" si="10"/>
        <v>0</v>
      </c>
      <c r="AN217" s="94"/>
      <c r="AO217" s="94"/>
      <c r="AP217" s="108"/>
      <c r="AQ217" s="108"/>
      <c r="AR217" s="108"/>
      <c r="AS217" s="108"/>
      <c r="AT217" s="108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</row>
    <row r="218" spans="2:60" s="13" customFormat="1" ht="16.5">
      <c r="B218" s="109">
        <v>173</v>
      </c>
      <c r="C218" s="120"/>
      <c r="D218" s="121"/>
      <c r="E218" s="116"/>
      <c r="F218" s="116"/>
      <c r="G218" s="101"/>
      <c r="H218" s="117"/>
      <c r="I218" s="115"/>
      <c r="J218" s="116"/>
      <c r="K218" s="116"/>
      <c r="L218" s="117"/>
      <c r="M218" s="115"/>
      <c r="N218" s="116"/>
      <c r="O218" s="116"/>
      <c r="P218" s="118"/>
      <c r="Q218" s="119"/>
      <c r="R218" s="119"/>
      <c r="S218" s="218"/>
      <c r="T218" s="218"/>
      <c r="U218" s="107"/>
      <c r="V218" s="13">
        <f t="shared" si="8"/>
        <v>0</v>
      </c>
      <c r="W218" s="40"/>
      <c r="X218" s="14"/>
      <c r="Y218" s="14"/>
      <c r="Z218" s="14"/>
      <c r="AA218" s="14"/>
      <c r="AB218" s="14"/>
      <c r="AC218" s="14"/>
      <c r="AD218" s="14"/>
      <c r="AE218" s="14"/>
      <c r="AF218" s="14"/>
      <c r="AG218" s="108"/>
      <c r="AH218" s="108"/>
      <c r="AI218" s="94"/>
      <c r="AJ218" s="94"/>
      <c r="AK218" s="94"/>
      <c r="AL218" s="168">
        <f t="shared" si="9"/>
        <v>0</v>
      </c>
      <c r="AM218" s="168">
        <f t="shared" si="10"/>
        <v>0</v>
      </c>
      <c r="AN218" s="94"/>
      <c r="AO218" s="94"/>
      <c r="AP218" s="108"/>
      <c r="AQ218" s="108"/>
      <c r="AR218" s="108"/>
      <c r="AS218" s="108"/>
      <c r="AT218" s="108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</row>
    <row r="219" spans="2:60" s="13" customFormat="1" ht="16.5">
      <c r="B219" s="109">
        <v>174</v>
      </c>
      <c r="C219" s="120"/>
      <c r="D219" s="121"/>
      <c r="E219" s="116"/>
      <c r="F219" s="116"/>
      <c r="G219" s="101"/>
      <c r="H219" s="117"/>
      <c r="I219" s="115"/>
      <c r="J219" s="116"/>
      <c r="K219" s="116"/>
      <c r="L219" s="117"/>
      <c r="M219" s="115"/>
      <c r="N219" s="116"/>
      <c r="O219" s="116"/>
      <c r="P219" s="118"/>
      <c r="Q219" s="119"/>
      <c r="R219" s="119"/>
      <c r="S219" s="218"/>
      <c r="T219" s="218"/>
      <c r="U219" s="107"/>
      <c r="V219" s="13">
        <f t="shared" si="8"/>
        <v>0</v>
      </c>
      <c r="W219" s="40"/>
      <c r="X219" s="14"/>
      <c r="Y219" s="14"/>
      <c r="Z219" s="14"/>
      <c r="AA219" s="14"/>
      <c r="AB219" s="14"/>
      <c r="AC219" s="14"/>
      <c r="AD219" s="14"/>
      <c r="AE219" s="14"/>
      <c r="AF219" s="14"/>
      <c r="AG219" s="108"/>
      <c r="AH219" s="108"/>
      <c r="AI219" s="94"/>
      <c r="AJ219" s="94"/>
      <c r="AK219" s="94"/>
      <c r="AL219" s="168">
        <f t="shared" si="9"/>
        <v>0</v>
      </c>
      <c r="AM219" s="168">
        <f t="shared" si="10"/>
        <v>0</v>
      </c>
      <c r="AN219" s="94"/>
      <c r="AO219" s="94"/>
      <c r="AP219" s="108"/>
      <c r="AQ219" s="108"/>
      <c r="AR219" s="108"/>
      <c r="AS219" s="108"/>
      <c r="AT219" s="108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</row>
    <row r="220" spans="2:60" s="13" customFormat="1" ht="16.5">
      <c r="B220" s="97">
        <v>175</v>
      </c>
      <c r="C220" s="120"/>
      <c r="D220" s="121"/>
      <c r="E220" s="116"/>
      <c r="F220" s="116"/>
      <c r="G220" s="101"/>
      <c r="H220" s="117"/>
      <c r="I220" s="115"/>
      <c r="J220" s="116"/>
      <c r="K220" s="116"/>
      <c r="L220" s="117"/>
      <c r="M220" s="115"/>
      <c r="N220" s="116"/>
      <c r="O220" s="116"/>
      <c r="P220" s="118"/>
      <c r="Q220" s="119"/>
      <c r="R220" s="119"/>
      <c r="S220" s="218"/>
      <c r="T220" s="218"/>
      <c r="U220" s="107"/>
      <c r="V220" s="13">
        <f t="shared" si="8"/>
        <v>0</v>
      </c>
      <c r="W220" s="40"/>
      <c r="X220" s="14"/>
      <c r="Y220" s="14"/>
      <c r="Z220" s="14"/>
      <c r="AA220" s="14"/>
      <c r="AB220" s="14"/>
      <c r="AC220" s="14"/>
      <c r="AD220" s="14"/>
      <c r="AE220" s="14"/>
      <c r="AF220" s="14"/>
      <c r="AG220" s="108"/>
      <c r="AH220" s="108"/>
      <c r="AI220" s="94"/>
      <c r="AJ220" s="94"/>
      <c r="AK220" s="94"/>
      <c r="AL220" s="168">
        <f t="shared" si="9"/>
        <v>0</v>
      </c>
      <c r="AM220" s="168">
        <f t="shared" si="10"/>
        <v>0</v>
      </c>
      <c r="AN220" s="94"/>
      <c r="AO220" s="94"/>
      <c r="AP220" s="108"/>
      <c r="AQ220" s="108"/>
      <c r="AR220" s="108"/>
      <c r="AS220" s="108"/>
      <c r="AT220" s="108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</row>
    <row r="221" spans="2:60" s="13" customFormat="1" ht="16.5">
      <c r="B221" s="109">
        <v>176</v>
      </c>
      <c r="C221" s="120"/>
      <c r="D221" s="121"/>
      <c r="E221" s="116"/>
      <c r="F221" s="116"/>
      <c r="G221" s="101"/>
      <c r="H221" s="117"/>
      <c r="I221" s="115"/>
      <c r="J221" s="116"/>
      <c r="K221" s="116"/>
      <c r="L221" s="117"/>
      <c r="M221" s="115"/>
      <c r="N221" s="116"/>
      <c r="O221" s="116"/>
      <c r="P221" s="118"/>
      <c r="Q221" s="119"/>
      <c r="R221" s="119"/>
      <c r="S221" s="218"/>
      <c r="T221" s="218"/>
      <c r="U221" s="107"/>
      <c r="V221" s="13">
        <f t="shared" si="8"/>
        <v>0</v>
      </c>
      <c r="W221" s="40"/>
      <c r="X221" s="14"/>
      <c r="Y221" s="14"/>
      <c r="Z221" s="14"/>
      <c r="AA221" s="14"/>
      <c r="AB221" s="14"/>
      <c r="AC221" s="14"/>
      <c r="AD221" s="14"/>
      <c r="AE221" s="14"/>
      <c r="AF221" s="14"/>
      <c r="AG221" s="108"/>
      <c r="AH221" s="108"/>
      <c r="AI221" s="94"/>
      <c r="AJ221" s="94"/>
      <c r="AK221" s="94"/>
      <c r="AL221" s="168">
        <f t="shared" si="9"/>
        <v>0</v>
      </c>
      <c r="AM221" s="168">
        <f t="shared" si="10"/>
        <v>0</v>
      </c>
      <c r="AN221" s="94"/>
      <c r="AO221" s="94"/>
      <c r="AP221" s="108"/>
      <c r="AQ221" s="108"/>
      <c r="AR221" s="108"/>
      <c r="AS221" s="108"/>
      <c r="AT221" s="108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</row>
    <row r="222" spans="2:60" s="13" customFormat="1" ht="16.5">
      <c r="B222" s="109">
        <v>177</v>
      </c>
      <c r="C222" s="120"/>
      <c r="D222" s="121"/>
      <c r="E222" s="116"/>
      <c r="F222" s="116"/>
      <c r="G222" s="101"/>
      <c r="H222" s="117"/>
      <c r="I222" s="115"/>
      <c r="J222" s="116"/>
      <c r="K222" s="116"/>
      <c r="L222" s="117"/>
      <c r="M222" s="115"/>
      <c r="N222" s="116"/>
      <c r="O222" s="116"/>
      <c r="P222" s="118"/>
      <c r="Q222" s="119"/>
      <c r="R222" s="119"/>
      <c r="S222" s="218"/>
      <c r="T222" s="218"/>
      <c r="U222" s="107"/>
      <c r="V222" s="13">
        <f t="shared" si="8"/>
        <v>0</v>
      </c>
      <c r="W222" s="40"/>
      <c r="X222" s="14"/>
      <c r="Y222" s="14"/>
      <c r="Z222" s="14"/>
      <c r="AA222" s="14"/>
      <c r="AB222" s="14"/>
      <c r="AC222" s="14"/>
      <c r="AD222" s="14"/>
      <c r="AE222" s="14"/>
      <c r="AF222" s="14"/>
      <c r="AG222" s="108"/>
      <c r="AH222" s="108"/>
      <c r="AI222" s="94"/>
      <c r="AJ222" s="94"/>
      <c r="AK222" s="94"/>
      <c r="AL222" s="168">
        <f t="shared" si="9"/>
        <v>0</v>
      </c>
      <c r="AM222" s="168">
        <f t="shared" si="10"/>
        <v>0</v>
      </c>
      <c r="AN222" s="94"/>
      <c r="AO222" s="94"/>
      <c r="AP222" s="108"/>
      <c r="AQ222" s="108"/>
      <c r="AR222" s="108"/>
      <c r="AS222" s="108"/>
      <c r="AT222" s="108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</row>
    <row r="223" spans="2:60" s="13" customFormat="1" ht="16.5">
      <c r="B223" s="97">
        <v>178</v>
      </c>
      <c r="C223" s="120"/>
      <c r="D223" s="121"/>
      <c r="E223" s="116"/>
      <c r="F223" s="116"/>
      <c r="G223" s="101"/>
      <c r="H223" s="117"/>
      <c r="I223" s="115"/>
      <c r="J223" s="116"/>
      <c r="K223" s="116"/>
      <c r="L223" s="117"/>
      <c r="M223" s="115"/>
      <c r="N223" s="116"/>
      <c r="O223" s="116"/>
      <c r="P223" s="118"/>
      <c r="Q223" s="119"/>
      <c r="R223" s="119"/>
      <c r="S223" s="218"/>
      <c r="T223" s="218"/>
      <c r="U223" s="107"/>
      <c r="V223" s="13">
        <f t="shared" si="8"/>
        <v>0</v>
      </c>
      <c r="W223" s="40"/>
      <c r="X223" s="14"/>
      <c r="Y223" s="14"/>
      <c r="Z223" s="14"/>
      <c r="AA223" s="14"/>
      <c r="AB223" s="14"/>
      <c r="AC223" s="14"/>
      <c r="AD223" s="14"/>
      <c r="AE223" s="14"/>
      <c r="AF223" s="14"/>
      <c r="AG223" s="108"/>
      <c r="AH223" s="108"/>
      <c r="AI223" s="94"/>
      <c r="AJ223" s="94"/>
      <c r="AK223" s="94"/>
      <c r="AL223" s="168">
        <f t="shared" si="9"/>
        <v>0</v>
      </c>
      <c r="AM223" s="168">
        <f t="shared" si="10"/>
        <v>0</v>
      </c>
      <c r="AN223" s="94"/>
      <c r="AO223" s="94"/>
      <c r="AP223" s="108"/>
      <c r="AQ223" s="108"/>
      <c r="AR223" s="108"/>
      <c r="AS223" s="108"/>
      <c r="AT223" s="108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</row>
    <row r="224" spans="2:60" s="13" customFormat="1" ht="16.5">
      <c r="B224" s="109">
        <v>179</v>
      </c>
      <c r="C224" s="120"/>
      <c r="D224" s="121"/>
      <c r="E224" s="116"/>
      <c r="F224" s="116"/>
      <c r="G224" s="101"/>
      <c r="H224" s="117"/>
      <c r="I224" s="115"/>
      <c r="J224" s="116"/>
      <c r="K224" s="116"/>
      <c r="L224" s="117"/>
      <c r="M224" s="115"/>
      <c r="N224" s="116"/>
      <c r="O224" s="116"/>
      <c r="P224" s="118"/>
      <c r="Q224" s="119"/>
      <c r="R224" s="119"/>
      <c r="S224" s="218"/>
      <c r="T224" s="218"/>
      <c r="U224" s="107"/>
      <c r="V224" s="13">
        <f t="shared" si="8"/>
        <v>0</v>
      </c>
      <c r="W224" s="40"/>
      <c r="X224" s="14"/>
      <c r="Y224" s="14"/>
      <c r="Z224" s="14"/>
      <c r="AA224" s="14"/>
      <c r="AB224" s="14"/>
      <c r="AC224" s="14"/>
      <c r="AD224" s="14"/>
      <c r="AE224" s="14"/>
      <c r="AF224" s="14"/>
      <c r="AG224" s="108"/>
      <c r="AH224" s="108"/>
      <c r="AI224" s="94"/>
      <c r="AJ224" s="94"/>
      <c r="AK224" s="94"/>
      <c r="AL224" s="168">
        <f t="shared" si="9"/>
        <v>0</v>
      </c>
      <c r="AM224" s="168">
        <f t="shared" si="10"/>
        <v>0</v>
      </c>
      <c r="AN224" s="94"/>
      <c r="AO224" s="94"/>
      <c r="AP224" s="108"/>
      <c r="AQ224" s="108"/>
      <c r="AR224" s="108"/>
      <c r="AS224" s="108"/>
      <c r="AT224" s="108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</row>
    <row r="225" spans="2:60" s="13" customFormat="1" ht="16.5">
      <c r="B225" s="109">
        <v>180</v>
      </c>
      <c r="C225" s="120"/>
      <c r="D225" s="121"/>
      <c r="E225" s="116"/>
      <c r="F225" s="116"/>
      <c r="G225" s="101"/>
      <c r="H225" s="117"/>
      <c r="I225" s="115"/>
      <c r="J225" s="116"/>
      <c r="K225" s="116"/>
      <c r="L225" s="117"/>
      <c r="M225" s="115"/>
      <c r="N225" s="116"/>
      <c r="O225" s="116"/>
      <c r="P225" s="118"/>
      <c r="Q225" s="119"/>
      <c r="R225" s="119"/>
      <c r="S225" s="218"/>
      <c r="T225" s="218"/>
      <c r="U225" s="107"/>
      <c r="V225" s="13">
        <f t="shared" si="8"/>
        <v>0</v>
      </c>
      <c r="W225" s="40"/>
      <c r="X225" s="14"/>
      <c r="Y225" s="14"/>
      <c r="Z225" s="14"/>
      <c r="AA225" s="14"/>
      <c r="AB225" s="14"/>
      <c r="AC225" s="14"/>
      <c r="AD225" s="14"/>
      <c r="AE225" s="14"/>
      <c r="AF225" s="14"/>
      <c r="AG225" s="108"/>
      <c r="AH225" s="108"/>
      <c r="AI225" s="94"/>
      <c r="AJ225" s="94"/>
      <c r="AK225" s="94"/>
      <c r="AL225" s="168">
        <f t="shared" si="9"/>
        <v>0</v>
      </c>
      <c r="AM225" s="168">
        <f t="shared" si="10"/>
        <v>0</v>
      </c>
      <c r="AN225" s="94"/>
      <c r="AO225" s="94"/>
      <c r="AP225" s="108"/>
      <c r="AQ225" s="108"/>
      <c r="AR225" s="108"/>
      <c r="AS225" s="108"/>
      <c r="AT225" s="108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</row>
    <row r="226" spans="2:60" s="13" customFormat="1" ht="16.5">
      <c r="B226" s="97">
        <v>181</v>
      </c>
      <c r="C226" s="120"/>
      <c r="D226" s="121"/>
      <c r="E226" s="116"/>
      <c r="F226" s="116"/>
      <c r="G226" s="101"/>
      <c r="H226" s="117"/>
      <c r="I226" s="115"/>
      <c r="J226" s="116"/>
      <c r="K226" s="116"/>
      <c r="L226" s="117"/>
      <c r="M226" s="115"/>
      <c r="N226" s="116"/>
      <c r="O226" s="116"/>
      <c r="P226" s="118"/>
      <c r="Q226" s="119"/>
      <c r="R226" s="119"/>
      <c r="S226" s="218"/>
      <c r="T226" s="218"/>
      <c r="U226" s="107"/>
      <c r="V226" s="13">
        <f t="shared" si="8"/>
        <v>0</v>
      </c>
      <c r="W226" s="40"/>
      <c r="X226" s="14"/>
      <c r="Y226" s="14"/>
      <c r="Z226" s="14"/>
      <c r="AA226" s="14"/>
      <c r="AB226" s="14"/>
      <c r="AC226" s="14"/>
      <c r="AD226" s="14"/>
      <c r="AE226" s="14"/>
      <c r="AF226" s="14"/>
      <c r="AG226" s="108"/>
      <c r="AH226" s="108"/>
      <c r="AI226" s="94"/>
      <c r="AJ226" s="94"/>
      <c r="AK226" s="94"/>
      <c r="AL226" s="168">
        <f t="shared" si="9"/>
        <v>0</v>
      </c>
      <c r="AM226" s="168">
        <f t="shared" si="10"/>
        <v>0</v>
      </c>
      <c r="AN226" s="94"/>
      <c r="AO226" s="94"/>
      <c r="AP226" s="108"/>
      <c r="AQ226" s="108"/>
      <c r="AR226" s="108"/>
      <c r="AS226" s="108"/>
      <c r="AT226" s="108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</row>
    <row r="227" spans="2:60" s="13" customFormat="1" ht="16.5">
      <c r="B227" s="109">
        <v>182</v>
      </c>
      <c r="C227" s="120"/>
      <c r="D227" s="121"/>
      <c r="E227" s="116"/>
      <c r="F227" s="116"/>
      <c r="G227" s="101"/>
      <c r="H227" s="117"/>
      <c r="I227" s="115"/>
      <c r="J227" s="116"/>
      <c r="K227" s="116"/>
      <c r="L227" s="117"/>
      <c r="M227" s="115"/>
      <c r="N227" s="116"/>
      <c r="O227" s="116"/>
      <c r="P227" s="118"/>
      <c r="Q227" s="119"/>
      <c r="R227" s="119"/>
      <c r="S227" s="218"/>
      <c r="T227" s="218"/>
      <c r="U227" s="107"/>
      <c r="V227" s="13">
        <f t="shared" si="8"/>
        <v>0</v>
      </c>
      <c r="W227" s="40"/>
      <c r="X227" s="14"/>
      <c r="Y227" s="14"/>
      <c r="Z227" s="14"/>
      <c r="AA227" s="14"/>
      <c r="AB227" s="14"/>
      <c r="AC227" s="14"/>
      <c r="AD227" s="14"/>
      <c r="AE227" s="14"/>
      <c r="AF227" s="14"/>
      <c r="AG227" s="108"/>
      <c r="AH227" s="108"/>
      <c r="AI227" s="94"/>
      <c r="AJ227" s="94"/>
      <c r="AK227" s="94"/>
      <c r="AL227" s="168">
        <f t="shared" si="9"/>
        <v>0</v>
      </c>
      <c r="AM227" s="168">
        <f t="shared" si="10"/>
        <v>0</v>
      </c>
      <c r="AN227" s="94"/>
      <c r="AO227" s="94"/>
      <c r="AP227" s="108"/>
      <c r="AQ227" s="108"/>
      <c r="AR227" s="108"/>
      <c r="AS227" s="108"/>
      <c r="AT227" s="108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</row>
    <row r="228" spans="2:60" s="13" customFormat="1" ht="16.5">
      <c r="B228" s="109">
        <v>183</v>
      </c>
      <c r="C228" s="120"/>
      <c r="D228" s="121"/>
      <c r="E228" s="116"/>
      <c r="F228" s="116"/>
      <c r="G228" s="101"/>
      <c r="H228" s="117"/>
      <c r="I228" s="115"/>
      <c r="J228" s="116"/>
      <c r="K228" s="116"/>
      <c r="L228" s="117"/>
      <c r="M228" s="115"/>
      <c r="N228" s="116"/>
      <c r="O228" s="116"/>
      <c r="P228" s="118"/>
      <c r="Q228" s="119"/>
      <c r="R228" s="119"/>
      <c r="S228" s="218"/>
      <c r="T228" s="218"/>
      <c r="U228" s="107"/>
      <c r="V228" s="13">
        <f t="shared" si="8"/>
        <v>0</v>
      </c>
      <c r="W228" s="40"/>
      <c r="X228" s="14"/>
      <c r="Y228" s="14"/>
      <c r="Z228" s="14"/>
      <c r="AA228" s="14"/>
      <c r="AB228" s="14"/>
      <c r="AC228" s="14"/>
      <c r="AD228" s="14"/>
      <c r="AE228" s="14"/>
      <c r="AF228" s="14"/>
      <c r="AG228" s="108"/>
      <c r="AH228" s="108"/>
      <c r="AI228" s="94"/>
      <c r="AJ228" s="94"/>
      <c r="AK228" s="94"/>
      <c r="AL228" s="168">
        <f t="shared" si="9"/>
        <v>0</v>
      </c>
      <c r="AM228" s="168">
        <f t="shared" si="10"/>
        <v>0</v>
      </c>
      <c r="AN228" s="94"/>
      <c r="AO228" s="94"/>
      <c r="AP228" s="108"/>
      <c r="AQ228" s="108"/>
      <c r="AR228" s="108"/>
      <c r="AS228" s="108"/>
      <c r="AT228" s="108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</row>
    <row r="229" spans="2:60" s="13" customFormat="1" ht="16.5">
      <c r="B229" s="97">
        <v>184</v>
      </c>
      <c r="C229" s="120"/>
      <c r="D229" s="121"/>
      <c r="E229" s="116"/>
      <c r="F229" s="116"/>
      <c r="G229" s="101"/>
      <c r="H229" s="117"/>
      <c r="I229" s="115"/>
      <c r="J229" s="116"/>
      <c r="K229" s="116"/>
      <c r="L229" s="117"/>
      <c r="M229" s="115"/>
      <c r="N229" s="116"/>
      <c r="O229" s="116"/>
      <c r="P229" s="118"/>
      <c r="Q229" s="119"/>
      <c r="R229" s="119"/>
      <c r="S229" s="218"/>
      <c r="T229" s="218"/>
      <c r="U229" s="107"/>
      <c r="V229" s="13">
        <f t="shared" si="8"/>
        <v>0</v>
      </c>
      <c r="W229" s="40"/>
      <c r="X229" s="14"/>
      <c r="Y229" s="14"/>
      <c r="Z229" s="14"/>
      <c r="AA229" s="14"/>
      <c r="AB229" s="14"/>
      <c r="AC229" s="14"/>
      <c r="AD229" s="14"/>
      <c r="AE229" s="14"/>
      <c r="AF229" s="14"/>
      <c r="AG229" s="108"/>
      <c r="AH229" s="108"/>
      <c r="AI229" s="94"/>
      <c r="AJ229" s="94"/>
      <c r="AK229" s="94"/>
      <c r="AL229" s="168">
        <f t="shared" si="9"/>
        <v>0</v>
      </c>
      <c r="AM229" s="168">
        <f t="shared" si="10"/>
        <v>0</v>
      </c>
      <c r="AN229" s="94"/>
      <c r="AO229" s="94"/>
      <c r="AP229" s="108"/>
      <c r="AQ229" s="108"/>
      <c r="AR229" s="108"/>
      <c r="AS229" s="108"/>
      <c r="AT229" s="108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</row>
    <row r="230" spans="2:60" s="13" customFormat="1" ht="16.5">
      <c r="B230" s="109">
        <v>185</v>
      </c>
      <c r="C230" s="120"/>
      <c r="D230" s="121"/>
      <c r="E230" s="116"/>
      <c r="F230" s="116"/>
      <c r="G230" s="101"/>
      <c r="H230" s="117"/>
      <c r="I230" s="115"/>
      <c r="J230" s="116"/>
      <c r="K230" s="116"/>
      <c r="L230" s="117"/>
      <c r="M230" s="115"/>
      <c r="N230" s="116"/>
      <c r="O230" s="116"/>
      <c r="P230" s="118"/>
      <c r="Q230" s="119"/>
      <c r="R230" s="119"/>
      <c r="S230" s="218"/>
      <c r="T230" s="218"/>
      <c r="U230" s="107"/>
      <c r="V230" s="13">
        <f t="shared" si="8"/>
        <v>0</v>
      </c>
      <c r="W230" s="40"/>
      <c r="X230" s="14"/>
      <c r="Y230" s="14"/>
      <c r="Z230" s="14"/>
      <c r="AA230" s="14"/>
      <c r="AB230" s="14"/>
      <c r="AC230" s="14"/>
      <c r="AD230" s="14"/>
      <c r="AE230" s="14"/>
      <c r="AF230" s="14"/>
      <c r="AG230" s="108"/>
      <c r="AH230" s="108"/>
      <c r="AI230" s="94"/>
      <c r="AJ230" s="94"/>
      <c r="AK230" s="94"/>
      <c r="AL230" s="168">
        <f t="shared" si="9"/>
        <v>0</v>
      </c>
      <c r="AM230" s="168">
        <f t="shared" si="10"/>
        <v>0</v>
      </c>
      <c r="AN230" s="94"/>
      <c r="AO230" s="94"/>
      <c r="AP230" s="108"/>
      <c r="AQ230" s="108"/>
      <c r="AR230" s="108"/>
      <c r="AS230" s="108"/>
      <c r="AT230" s="108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</row>
    <row r="231" spans="2:60" s="13" customFormat="1" ht="16.5">
      <c r="B231" s="109">
        <v>186</v>
      </c>
      <c r="C231" s="120"/>
      <c r="D231" s="121"/>
      <c r="E231" s="116"/>
      <c r="F231" s="116"/>
      <c r="G231" s="101"/>
      <c r="H231" s="117"/>
      <c r="I231" s="115"/>
      <c r="J231" s="116"/>
      <c r="K231" s="116"/>
      <c r="L231" s="117"/>
      <c r="M231" s="115"/>
      <c r="N231" s="116"/>
      <c r="O231" s="116"/>
      <c r="P231" s="118"/>
      <c r="Q231" s="119"/>
      <c r="R231" s="119"/>
      <c r="S231" s="218"/>
      <c r="T231" s="218"/>
      <c r="U231" s="107"/>
      <c r="V231" s="13">
        <f t="shared" si="8"/>
        <v>0</v>
      </c>
      <c r="W231" s="40"/>
      <c r="X231" s="14"/>
      <c r="Y231" s="14"/>
      <c r="Z231" s="14"/>
      <c r="AA231" s="14"/>
      <c r="AB231" s="14"/>
      <c r="AC231" s="14"/>
      <c r="AD231" s="14"/>
      <c r="AE231" s="14"/>
      <c r="AF231" s="14"/>
      <c r="AG231" s="108"/>
      <c r="AH231" s="108"/>
      <c r="AI231" s="94"/>
      <c r="AJ231" s="94"/>
      <c r="AK231" s="94"/>
      <c r="AL231" s="168">
        <f t="shared" si="9"/>
        <v>0</v>
      </c>
      <c r="AM231" s="168">
        <f t="shared" si="10"/>
        <v>0</v>
      </c>
      <c r="AN231" s="94"/>
      <c r="AO231" s="94"/>
      <c r="AP231" s="108"/>
      <c r="AQ231" s="108"/>
      <c r="AR231" s="108"/>
      <c r="AS231" s="108"/>
      <c r="AT231" s="108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</row>
    <row r="232" spans="2:60" s="13" customFormat="1" ht="16.5">
      <c r="B232" s="97">
        <v>187</v>
      </c>
      <c r="C232" s="120"/>
      <c r="D232" s="121"/>
      <c r="E232" s="116"/>
      <c r="F232" s="116"/>
      <c r="G232" s="101"/>
      <c r="H232" s="117"/>
      <c r="I232" s="115"/>
      <c r="J232" s="116"/>
      <c r="K232" s="116"/>
      <c r="L232" s="117"/>
      <c r="M232" s="115"/>
      <c r="N232" s="116"/>
      <c r="O232" s="116"/>
      <c r="P232" s="118"/>
      <c r="Q232" s="119"/>
      <c r="R232" s="119"/>
      <c r="S232" s="218"/>
      <c r="T232" s="218"/>
      <c r="U232" s="107"/>
      <c r="V232" s="13">
        <f t="shared" si="8"/>
        <v>0</v>
      </c>
      <c r="W232" s="40"/>
      <c r="X232" s="14"/>
      <c r="Y232" s="123"/>
      <c r="Z232" s="14"/>
      <c r="AA232" s="14"/>
      <c r="AB232" s="14"/>
      <c r="AC232" s="14"/>
      <c r="AD232" s="14"/>
      <c r="AE232" s="14"/>
      <c r="AF232" s="14"/>
      <c r="AG232" s="108"/>
      <c r="AH232" s="108"/>
      <c r="AI232" s="94"/>
      <c r="AJ232" s="94"/>
      <c r="AK232" s="94"/>
      <c r="AL232" s="168">
        <f t="shared" si="9"/>
        <v>0</v>
      </c>
      <c r="AM232" s="168">
        <f t="shared" si="10"/>
        <v>0</v>
      </c>
      <c r="AN232" s="94"/>
      <c r="AO232" s="94"/>
      <c r="AP232" s="108"/>
      <c r="AQ232" s="108"/>
      <c r="AR232" s="108"/>
      <c r="AS232" s="108"/>
      <c r="AT232" s="108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</row>
    <row r="233" spans="2:60" s="13" customFormat="1" ht="16.5">
      <c r="B233" s="109">
        <v>188</v>
      </c>
      <c r="C233" s="120"/>
      <c r="D233" s="121"/>
      <c r="E233" s="116"/>
      <c r="F233" s="116"/>
      <c r="G233" s="101"/>
      <c r="H233" s="117"/>
      <c r="I233" s="115"/>
      <c r="J233" s="116"/>
      <c r="K233" s="116"/>
      <c r="L233" s="117"/>
      <c r="M233" s="115"/>
      <c r="N233" s="116"/>
      <c r="O233" s="116"/>
      <c r="P233" s="118"/>
      <c r="Q233" s="119"/>
      <c r="R233" s="119"/>
      <c r="S233" s="218"/>
      <c r="T233" s="218"/>
      <c r="U233" s="107"/>
      <c r="V233" s="13">
        <f t="shared" si="8"/>
        <v>0</v>
      </c>
      <c r="W233" s="40"/>
      <c r="X233" s="14"/>
      <c r="Y233" s="124"/>
      <c r="Z233" s="14"/>
      <c r="AA233" s="14"/>
      <c r="AB233" s="14"/>
      <c r="AC233" s="14"/>
      <c r="AD233" s="14"/>
      <c r="AE233" s="14"/>
      <c r="AF233" s="14"/>
      <c r="AG233" s="108"/>
      <c r="AH233" s="108"/>
      <c r="AI233" s="94"/>
      <c r="AJ233" s="94"/>
      <c r="AK233" s="94"/>
      <c r="AL233" s="168">
        <f t="shared" si="9"/>
        <v>0</v>
      </c>
      <c r="AM233" s="168">
        <f t="shared" si="10"/>
        <v>0</v>
      </c>
      <c r="AN233" s="94"/>
      <c r="AO233" s="94"/>
      <c r="AP233" s="108"/>
      <c r="AQ233" s="108"/>
      <c r="AR233" s="108"/>
      <c r="AS233" s="108"/>
      <c r="AT233" s="108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</row>
    <row r="234" spans="2:60" s="13" customFormat="1" ht="16.5">
      <c r="B234" s="109">
        <v>189</v>
      </c>
      <c r="C234" s="120"/>
      <c r="D234" s="121"/>
      <c r="E234" s="116"/>
      <c r="F234" s="116"/>
      <c r="G234" s="101"/>
      <c r="H234" s="117"/>
      <c r="I234" s="115"/>
      <c r="J234" s="116"/>
      <c r="K234" s="116"/>
      <c r="L234" s="117"/>
      <c r="M234" s="115"/>
      <c r="N234" s="116"/>
      <c r="O234" s="116"/>
      <c r="P234" s="118"/>
      <c r="Q234" s="119"/>
      <c r="R234" s="119"/>
      <c r="S234" s="218"/>
      <c r="T234" s="218"/>
      <c r="U234" s="107"/>
      <c r="V234" s="13">
        <f t="shared" si="8"/>
        <v>0</v>
      </c>
      <c r="W234" s="40"/>
      <c r="X234" s="14"/>
      <c r="Y234" s="124"/>
      <c r="Z234" s="14"/>
      <c r="AA234" s="14"/>
      <c r="AB234" s="14"/>
      <c r="AC234" s="14"/>
      <c r="AD234" s="14"/>
      <c r="AE234" s="14"/>
      <c r="AF234" s="14"/>
      <c r="AG234" s="108"/>
      <c r="AH234" s="108"/>
      <c r="AI234" s="94"/>
      <c r="AJ234" s="94"/>
      <c r="AK234" s="94"/>
      <c r="AL234" s="168">
        <f t="shared" si="9"/>
        <v>0</v>
      </c>
      <c r="AM234" s="168">
        <f t="shared" si="10"/>
        <v>0</v>
      </c>
      <c r="AN234" s="94"/>
      <c r="AO234" s="94"/>
      <c r="AP234" s="108"/>
      <c r="AQ234" s="108"/>
      <c r="AR234" s="108"/>
      <c r="AS234" s="108"/>
      <c r="AT234" s="108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</row>
    <row r="235" spans="2:60" s="13" customFormat="1" ht="16.5">
      <c r="B235" s="97">
        <v>190</v>
      </c>
      <c r="C235" s="120"/>
      <c r="D235" s="121"/>
      <c r="E235" s="116"/>
      <c r="F235" s="116"/>
      <c r="G235" s="101"/>
      <c r="H235" s="117"/>
      <c r="I235" s="115"/>
      <c r="J235" s="116"/>
      <c r="K235" s="116"/>
      <c r="L235" s="117"/>
      <c r="M235" s="115"/>
      <c r="N235" s="116"/>
      <c r="O235" s="116"/>
      <c r="P235" s="118"/>
      <c r="Q235" s="119"/>
      <c r="R235" s="119"/>
      <c r="S235" s="218"/>
      <c r="T235" s="218"/>
      <c r="U235" s="107"/>
      <c r="V235" s="13">
        <f t="shared" si="8"/>
        <v>0</v>
      </c>
      <c r="W235" s="40"/>
      <c r="X235" s="14"/>
      <c r="Y235" s="124"/>
      <c r="Z235" s="14"/>
      <c r="AA235" s="14"/>
      <c r="AB235" s="14"/>
      <c r="AC235" s="14"/>
      <c r="AD235" s="14"/>
      <c r="AE235" s="14"/>
      <c r="AF235" s="14"/>
      <c r="AG235" s="108"/>
      <c r="AH235" s="108"/>
      <c r="AI235" s="94"/>
      <c r="AJ235" s="94"/>
      <c r="AK235" s="94"/>
      <c r="AL235" s="168">
        <f t="shared" si="9"/>
        <v>0</v>
      </c>
      <c r="AM235" s="168">
        <f t="shared" si="10"/>
        <v>0</v>
      </c>
      <c r="AN235" s="94"/>
      <c r="AO235" s="94"/>
      <c r="AP235" s="108"/>
      <c r="AQ235" s="108"/>
      <c r="AR235" s="108"/>
      <c r="AS235" s="108"/>
      <c r="AT235" s="108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</row>
    <row r="236" spans="2:60" s="13" customFormat="1" ht="16.5">
      <c r="B236" s="109">
        <v>191</v>
      </c>
      <c r="C236" s="120"/>
      <c r="D236" s="121"/>
      <c r="E236" s="116"/>
      <c r="F236" s="116"/>
      <c r="G236" s="101"/>
      <c r="H236" s="117"/>
      <c r="I236" s="115"/>
      <c r="J236" s="116"/>
      <c r="K236" s="116"/>
      <c r="L236" s="117"/>
      <c r="M236" s="115"/>
      <c r="N236" s="116"/>
      <c r="O236" s="116"/>
      <c r="P236" s="118"/>
      <c r="Q236" s="119"/>
      <c r="R236" s="119"/>
      <c r="S236" s="218"/>
      <c r="T236" s="218"/>
      <c r="U236" s="107"/>
      <c r="V236" s="13">
        <f t="shared" si="8"/>
        <v>0</v>
      </c>
      <c r="W236" s="40"/>
      <c r="X236" s="14"/>
      <c r="Y236" s="124"/>
      <c r="Z236" s="14"/>
      <c r="AA236" s="14"/>
      <c r="AB236" s="14"/>
      <c r="AC236" s="14"/>
      <c r="AD236" s="14"/>
      <c r="AE236" s="14"/>
      <c r="AF236" s="14"/>
      <c r="AG236" s="108"/>
      <c r="AH236" s="108"/>
      <c r="AI236" s="94"/>
      <c r="AJ236" s="94"/>
      <c r="AK236" s="94"/>
      <c r="AL236" s="168">
        <f t="shared" si="9"/>
        <v>0</v>
      </c>
      <c r="AM236" s="168">
        <f t="shared" si="10"/>
        <v>0</v>
      </c>
      <c r="AN236" s="94"/>
      <c r="AO236" s="94"/>
      <c r="AP236" s="108"/>
      <c r="AQ236" s="108"/>
      <c r="AR236" s="108"/>
      <c r="AS236" s="108"/>
      <c r="AT236" s="108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</row>
    <row r="237" spans="2:60" s="13" customFormat="1" ht="16.5">
      <c r="B237" s="109">
        <v>192</v>
      </c>
      <c r="C237" s="120"/>
      <c r="D237" s="121"/>
      <c r="E237" s="116"/>
      <c r="F237" s="116"/>
      <c r="G237" s="101"/>
      <c r="H237" s="117"/>
      <c r="I237" s="115"/>
      <c r="J237" s="116"/>
      <c r="K237" s="116"/>
      <c r="L237" s="117"/>
      <c r="M237" s="115"/>
      <c r="N237" s="116"/>
      <c r="O237" s="116"/>
      <c r="P237" s="118"/>
      <c r="Q237" s="119"/>
      <c r="R237" s="119"/>
      <c r="S237" s="218"/>
      <c r="T237" s="218"/>
      <c r="U237" s="107"/>
      <c r="V237" s="13">
        <f t="shared" si="8"/>
        <v>0</v>
      </c>
      <c r="W237" s="40"/>
      <c r="X237" s="14"/>
      <c r="Y237" s="124"/>
      <c r="Z237" s="14"/>
      <c r="AA237" s="14"/>
      <c r="AB237" s="14"/>
      <c r="AC237" s="14"/>
      <c r="AD237" s="14"/>
      <c r="AE237" s="14"/>
      <c r="AF237" s="14"/>
      <c r="AG237" s="108"/>
      <c r="AH237" s="108"/>
      <c r="AI237" s="94"/>
      <c r="AJ237" s="94"/>
      <c r="AK237" s="94"/>
      <c r="AL237" s="168">
        <f t="shared" si="9"/>
        <v>0</v>
      </c>
      <c r="AM237" s="168">
        <f t="shared" si="10"/>
        <v>0</v>
      </c>
      <c r="AN237" s="94"/>
      <c r="AO237" s="94"/>
      <c r="AP237" s="108"/>
      <c r="AQ237" s="108"/>
      <c r="AR237" s="108"/>
      <c r="AS237" s="108"/>
      <c r="AT237" s="108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</row>
    <row r="238" spans="2:60" s="13" customFormat="1" ht="16.5">
      <c r="B238" s="97">
        <v>193</v>
      </c>
      <c r="C238" s="120"/>
      <c r="D238" s="121"/>
      <c r="E238" s="116"/>
      <c r="F238" s="116"/>
      <c r="G238" s="101"/>
      <c r="H238" s="117"/>
      <c r="I238" s="115"/>
      <c r="J238" s="116"/>
      <c r="K238" s="116"/>
      <c r="L238" s="117"/>
      <c r="M238" s="115"/>
      <c r="N238" s="116"/>
      <c r="O238" s="116"/>
      <c r="P238" s="118"/>
      <c r="Q238" s="119"/>
      <c r="R238" s="119"/>
      <c r="S238" s="218"/>
      <c r="T238" s="218"/>
      <c r="U238" s="107"/>
      <c r="V238" s="13">
        <f t="shared" ref="V238:V301" si="11">IF(F238*G238&lt;100000,H238,0)</f>
        <v>0</v>
      </c>
      <c r="W238" s="40"/>
      <c r="X238" s="14"/>
      <c r="Y238" s="123"/>
      <c r="Z238" s="14"/>
      <c r="AA238" s="14"/>
      <c r="AB238" s="14"/>
      <c r="AC238" s="14"/>
      <c r="AD238" s="14"/>
      <c r="AE238" s="14"/>
      <c r="AF238" s="14"/>
      <c r="AG238" s="108"/>
      <c r="AH238" s="108"/>
      <c r="AI238" s="94"/>
      <c r="AJ238" s="94"/>
      <c r="AK238" s="94"/>
      <c r="AL238" s="168">
        <f t="shared" si="9"/>
        <v>0</v>
      </c>
      <c r="AM238" s="168">
        <f t="shared" si="10"/>
        <v>0</v>
      </c>
      <c r="AN238" s="94"/>
      <c r="AO238" s="94"/>
      <c r="AP238" s="108"/>
      <c r="AQ238" s="108"/>
      <c r="AR238" s="108"/>
      <c r="AS238" s="108"/>
      <c r="AT238" s="108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</row>
    <row r="239" spans="2:60" s="13" customFormat="1" ht="16.5">
      <c r="B239" s="109">
        <v>194</v>
      </c>
      <c r="C239" s="120"/>
      <c r="D239" s="121"/>
      <c r="E239" s="116"/>
      <c r="F239" s="116"/>
      <c r="G239" s="101"/>
      <c r="H239" s="117"/>
      <c r="I239" s="115"/>
      <c r="J239" s="116"/>
      <c r="K239" s="116"/>
      <c r="L239" s="117"/>
      <c r="M239" s="115"/>
      <c r="N239" s="116"/>
      <c r="O239" s="116"/>
      <c r="P239" s="118"/>
      <c r="Q239" s="119"/>
      <c r="R239" s="119"/>
      <c r="S239" s="218"/>
      <c r="T239" s="218"/>
      <c r="U239" s="107"/>
      <c r="V239" s="13">
        <f t="shared" si="11"/>
        <v>0</v>
      </c>
      <c r="W239" s="40"/>
      <c r="X239" s="14"/>
      <c r="Y239" s="14"/>
      <c r="Z239" s="14"/>
      <c r="AA239" s="14"/>
      <c r="AB239" s="14"/>
      <c r="AC239" s="14"/>
      <c r="AD239" s="14"/>
      <c r="AE239" s="14"/>
      <c r="AF239" s="14"/>
      <c r="AG239" s="108"/>
      <c r="AH239" s="108"/>
      <c r="AI239" s="94"/>
      <c r="AJ239" s="94"/>
      <c r="AK239" s="94"/>
      <c r="AL239" s="168">
        <f t="shared" si="9"/>
        <v>0</v>
      </c>
      <c r="AM239" s="168">
        <f t="shared" si="10"/>
        <v>0</v>
      </c>
      <c r="AN239" s="94"/>
      <c r="AO239" s="94"/>
      <c r="AP239" s="108"/>
      <c r="AQ239" s="108"/>
      <c r="AR239" s="108"/>
      <c r="AS239" s="108"/>
      <c r="AT239" s="108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</row>
    <row r="240" spans="2:60" s="13" customFormat="1" ht="16.5">
      <c r="B240" s="109">
        <v>195</v>
      </c>
      <c r="C240" s="120"/>
      <c r="D240" s="121"/>
      <c r="E240" s="116"/>
      <c r="F240" s="116"/>
      <c r="G240" s="101"/>
      <c r="H240" s="117"/>
      <c r="I240" s="115"/>
      <c r="J240" s="116"/>
      <c r="K240" s="116"/>
      <c r="L240" s="117"/>
      <c r="M240" s="115"/>
      <c r="N240" s="116"/>
      <c r="O240" s="116"/>
      <c r="P240" s="118"/>
      <c r="Q240" s="119"/>
      <c r="R240" s="119"/>
      <c r="S240" s="218"/>
      <c r="T240" s="218"/>
      <c r="U240" s="107"/>
      <c r="V240" s="13">
        <f t="shared" si="11"/>
        <v>0</v>
      </c>
      <c r="W240" s="40"/>
      <c r="X240" s="14"/>
      <c r="Y240" s="14"/>
      <c r="Z240" s="14"/>
      <c r="AA240" s="14"/>
      <c r="AB240" s="14"/>
      <c r="AC240" s="14"/>
      <c r="AD240" s="14"/>
      <c r="AE240" s="14"/>
      <c r="AF240" s="14"/>
      <c r="AG240" s="108"/>
      <c r="AH240" s="108"/>
      <c r="AI240" s="94"/>
      <c r="AJ240" s="94"/>
      <c r="AK240" s="94"/>
      <c r="AL240" s="168">
        <f t="shared" si="9"/>
        <v>0</v>
      </c>
      <c r="AM240" s="168">
        <f t="shared" si="10"/>
        <v>0</v>
      </c>
      <c r="AN240" s="94"/>
      <c r="AO240" s="94"/>
      <c r="AP240" s="108"/>
      <c r="AQ240" s="108"/>
      <c r="AR240" s="108"/>
      <c r="AS240" s="108"/>
      <c r="AT240" s="108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</row>
    <row r="241" spans="2:60" s="13" customFormat="1" ht="16.5">
      <c r="B241" s="97">
        <v>196</v>
      </c>
      <c r="C241" s="120"/>
      <c r="D241" s="121"/>
      <c r="E241" s="116"/>
      <c r="F241" s="116"/>
      <c r="G241" s="101"/>
      <c r="H241" s="117"/>
      <c r="I241" s="115"/>
      <c r="J241" s="116"/>
      <c r="K241" s="116"/>
      <c r="L241" s="117"/>
      <c r="M241" s="115"/>
      <c r="N241" s="116"/>
      <c r="O241" s="116"/>
      <c r="P241" s="118"/>
      <c r="Q241" s="119"/>
      <c r="R241" s="119"/>
      <c r="S241" s="218"/>
      <c r="T241" s="218"/>
      <c r="U241" s="107"/>
      <c r="V241" s="13">
        <f t="shared" si="11"/>
        <v>0</v>
      </c>
      <c r="W241" s="40"/>
      <c r="X241" s="14"/>
      <c r="Y241" s="14"/>
      <c r="Z241" s="14"/>
      <c r="AA241" s="14"/>
      <c r="AB241" s="14"/>
      <c r="AC241" s="14"/>
      <c r="AD241" s="14"/>
      <c r="AE241" s="14"/>
      <c r="AF241" s="14"/>
      <c r="AG241" s="108"/>
      <c r="AH241" s="108"/>
      <c r="AI241" s="94"/>
      <c r="AJ241" s="94"/>
      <c r="AK241" s="94"/>
      <c r="AL241" s="168">
        <f t="shared" si="9"/>
        <v>0</v>
      </c>
      <c r="AM241" s="168">
        <f t="shared" si="10"/>
        <v>0</v>
      </c>
      <c r="AN241" s="94"/>
      <c r="AO241" s="94"/>
      <c r="AP241" s="108"/>
      <c r="AQ241" s="108"/>
      <c r="AR241" s="108"/>
      <c r="AS241" s="108"/>
      <c r="AT241" s="108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</row>
    <row r="242" spans="2:60" s="13" customFormat="1" ht="16.5">
      <c r="B242" s="109">
        <v>197</v>
      </c>
      <c r="C242" s="120"/>
      <c r="D242" s="121"/>
      <c r="E242" s="116"/>
      <c r="F242" s="116"/>
      <c r="G242" s="101"/>
      <c r="H242" s="117"/>
      <c r="I242" s="115"/>
      <c r="J242" s="116"/>
      <c r="K242" s="116"/>
      <c r="L242" s="117"/>
      <c r="M242" s="115"/>
      <c r="N242" s="116"/>
      <c r="O242" s="116"/>
      <c r="P242" s="118"/>
      <c r="Q242" s="119"/>
      <c r="R242" s="119"/>
      <c r="S242" s="218"/>
      <c r="T242" s="218"/>
      <c r="U242" s="107"/>
      <c r="V242" s="13">
        <f t="shared" si="11"/>
        <v>0</v>
      </c>
      <c r="W242" s="40"/>
      <c r="X242" s="14"/>
      <c r="Y242" s="14"/>
      <c r="Z242" s="14"/>
      <c r="AA242" s="14"/>
      <c r="AB242" s="14"/>
      <c r="AC242" s="14"/>
      <c r="AD242" s="14"/>
      <c r="AE242" s="14"/>
      <c r="AF242" s="14"/>
      <c r="AG242" s="108"/>
      <c r="AH242" s="108"/>
      <c r="AI242" s="94"/>
      <c r="AJ242" s="94"/>
      <c r="AK242" s="94"/>
      <c r="AL242" s="168">
        <f t="shared" si="9"/>
        <v>0</v>
      </c>
      <c r="AM242" s="168">
        <f t="shared" si="10"/>
        <v>0</v>
      </c>
      <c r="AN242" s="94"/>
      <c r="AO242" s="94"/>
      <c r="AP242" s="108"/>
      <c r="AQ242" s="108"/>
      <c r="AR242" s="108"/>
      <c r="AS242" s="108"/>
      <c r="AT242" s="108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</row>
    <row r="243" spans="2:60" s="13" customFormat="1" ht="16.5">
      <c r="B243" s="109">
        <v>198</v>
      </c>
      <c r="C243" s="120"/>
      <c r="D243" s="121"/>
      <c r="E243" s="116"/>
      <c r="F243" s="116"/>
      <c r="G243" s="101"/>
      <c r="H243" s="117"/>
      <c r="I243" s="115"/>
      <c r="J243" s="116"/>
      <c r="K243" s="116"/>
      <c r="L243" s="117"/>
      <c r="M243" s="115"/>
      <c r="N243" s="116"/>
      <c r="O243" s="116"/>
      <c r="P243" s="118"/>
      <c r="Q243" s="119"/>
      <c r="R243" s="119"/>
      <c r="S243" s="218"/>
      <c r="T243" s="218"/>
      <c r="U243" s="107"/>
      <c r="V243" s="13">
        <f t="shared" si="11"/>
        <v>0</v>
      </c>
      <c r="W243" s="40"/>
      <c r="X243" s="14"/>
      <c r="Y243" s="14"/>
      <c r="Z243" s="14"/>
      <c r="AA243" s="14"/>
      <c r="AB243" s="14"/>
      <c r="AC243" s="14"/>
      <c r="AD243" s="14"/>
      <c r="AE243" s="14"/>
      <c r="AF243" s="14"/>
      <c r="AG243" s="108"/>
      <c r="AH243" s="108"/>
      <c r="AI243" s="94"/>
      <c r="AJ243" s="94"/>
      <c r="AK243" s="94"/>
      <c r="AL243" s="168">
        <f t="shared" si="9"/>
        <v>0</v>
      </c>
      <c r="AM243" s="168">
        <f t="shared" si="10"/>
        <v>0</v>
      </c>
      <c r="AN243" s="94"/>
      <c r="AO243" s="94"/>
      <c r="AP243" s="108"/>
      <c r="AQ243" s="108"/>
      <c r="AR243" s="108"/>
      <c r="AS243" s="108"/>
      <c r="AT243" s="108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</row>
    <row r="244" spans="2:60" s="13" customFormat="1" ht="16.5">
      <c r="B244" s="97">
        <v>199</v>
      </c>
      <c r="C244" s="120"/>
      <c r="D244" s="121"/>
      <c r="E244" s="116"/>
      <c r="F244" s="116"/>
      <c r="G244" s="101"/>
      <c r="H244" s="117"/>
      <c r="I244" s="115"/>
      <c r="J244" s="116"/>
      <c r="K244" s="116"/>
      <c r="L244" s="117"/>
      <c r="M244" s="115"/>
      <c r="N244" s="116"/>
      <c r="O244" s="116"/>
      <c r="P244" s="118"/>
      <c r="Q244" s="119"/>
      <c r="R244" s="119"/>
      <c r="S244" s="218"/>
      <c r="T244" s="218"/>
      <c r="U244" s="107"/>
      <c r="V244" s="13">
        <f t="shared" si="11"/>
        <v>0</v>
      </c>
      <c r="W244" s="40"/>
      <c r="X244" s="14"/>
      <c r="Y244" s="14"/>
      <c r="Z244" s="14"/>
      <c r="AA244" s="14"/>
      <c r="AB244" s="14"/>
      <c r="AC244" s="14"/>
      <c r="AD244" s="14"/>
      <c r="AE244" s="14"/>
      <c r="AF244" s="14"/>
      <c r="AG244" s="108"/>
      <c r="AH244" s="108"/>
      <c r="AI244" s="94"/>
      <c r="AJ244" s="94"/>
      <c r="AK244" s="94"/>
      <c r="AL244" s="168">
        <f t="shared" si="9"/>
        <v>0</v>
      </c>
      <c r="AM244" s="168">
        <f t="shared" si="10"/>
        <v>0</v>
      </c>
      <c r="AN244" s="94"/>
      <c r="AO244" s="94"/>
      <c r="AP244" s="108"/>
      <c r="AQ244" s="108"/>
      <c r="AR244" s="108"/>
      <c r="AS244" s="108"/>
      <c r="AT244" s="108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</row>
    <row r="245" spans="2:60" s="13" customFormat="1" ht="16.5">
      <c r="B245" s="109">
        <v>200</v>
      </c>
      <c r="C245" s="120"/>
      <c r="D245" s="121"/>
      <c r="E245" s="116"/>
      <c r="F245" s="116"/>
      <c r="G245" s="101"/>
      <c r="H245" s="117"/>
      <c r="I245" s="115"/>
      <c r="J245" s="116"/>
      <c r="K245" s="116"/>
      <c r="L245" s="117"/>
      <c r="M245" s="115"/>
      <c r="N245" s="116"/>
      <c r="O245" s="116"/>
      <c r="P245" s="118"/>
      <c r="Q245" s="119"/>
      <c r="R245" s="119"/>
      <c r="S245" s="218"/>
      <c r="T245" s="218"/>
      <c r="U245" s="107"/>
      <c r="V245" s="13">
        <f t="shared" si="11"/>
        <v>0</v>
      </c>
      <c r="W245" s="40"/>
      <c r="X245" s="14"/>
      <c r="Y245" s="14"/>
      <c r="Z245" s="14"/>
      <c r="AA245" s="14"/>
      <c r="AB245" s="14"/>
      <c r="AC245" s="14"/>
      <c r="AD245" s="14"/>
      <c r="AE245" s="14"/>
      <c r="AF245" s="14"/>
      <c r="AG245" s="108"/>
      <c r="AH245" s="108"/>
      <c r="AI245" s="94"/>
      <c r="AJ245" s="94"/>
      <c r="AK245" s="94"/>
      <c r="AL245" s="168">
        <f t="shared" si="9"/>
        <v>0</v>
      </c>
      <c r="AM245" s="168">
        <f t="shared" si="10"/>
        <v>0</v>
      </c>
      <c r="AN245" s="94"/>
      <c r="AO245" s="94"/>
      <c r="AP245" s="108"/>
      <c r="AQ245" s="108"/>
      <c r="AR245" s="108"/>
      <c r="AS245" s="108"/>
      <c r="AT245" s="108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</row>
    <row r="246" spans="2:60" s="13" customFormat="1" ht="16.5">
      <c r="B246" s="109">
        <v>201</v>
      </c>
      <c r="C246" s="120"/>
      <c r="D246" s="121"/>
      <c r="E246" s="116"/>
      <c r="F246" s="116"/>
      <c r="G246" s="101"/>
      <c r="H246" s="117"/>
      <c r="I246" s="115"/>
      <c r="J246" s="116"/>
      <c r="K246" s="116"/>
      <c r="L246" s="117"/>
      <c r="M246" s="115"/>
      <c r="N246" s="116"/>
      <c r="O246" s="116"/>
      <c r="P246" s="118"/>
      <c r="Q246" s="119"/>
      <c r="R246" s="119"/>
      <c r="S246" s="218"/>
      <c r="T246" s="218"/>
      <c r="U246" s="107"/>
      <c r="V246" s="13">
        <f t="shared" si="11"/>
        <v>0</v>
      </c>
      <c r="W246" s="40"/>
      <c r="X246" s="14"/>
      <c r="Y246" s="14"/>
      <c r="Z246" s="14"/>
      <c r="AA246" s="14"/>
      <c r="AB246" s="14"/>
      <c r="AC246" s="14"/>
      <c r="AD246" s="14"/>
      <c r="AE246" s="14"/>
      <c r="AF246" s="14"/>
      <c r="AG246" s="108"/>
      <c r="AH246" s="108"/>
      <c r="AI246" s="94"/>
      <c r="AJ246" s="94"/>
      <c r="AK246" s="94"/>
      <c r="AL246" s="168">
        <f t="shared" si="9"/>
        <v>0</v>
      </c>
      <c r="AM246" s="168">
        <f t="shared" si="10"/>
        <v>0</v>
      </c>
      <c r="AN246" s="94"/>
      <c r="AO246" s="94"/>
      <c r="AP246" s="108"/>
      <c r="AQ246" s="108"/>
      <c r="AR246" s="108"/>
      <c r="AS246" s="108"/>
      <c r="AT246" s="108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</row>
    <row r="247" spans="2:60" s="13" customFormat="1" ht="16.5">
      <c r="B247" s="97">
        <v>202</v>
      </c>
      <c r="C247" s="120"/>
      <c r="D247" s="121"/>
      <c r="E247" s="116"/>
      <c r="F247" s="116"/>
      <c r="G247" s="101"/>
      <c r="H247" s="117"/>
      <c r="I247" s="115"/>
      <c r="J247" s="116"/>
      <c r="K247" s="116"/>
      <c r="L247" s="117"/>
      <c r="M247" s="115"/>
      <c r="N247" s="116"/>
      <c r="O247" s="116"/>
      <c r="P247" s="118"/>
      <c r="Q247" s="119"/>
      <c r="R247" s="119"/>
      <c r="S247" s="218"/>
      <c r="T247" s="218"/>
      <c r="U247" s="107"/>
      <c r="V247" s="13">
        <f t="shared" si="11"/>
        <v>0</v>
      </c>
      <c r="W247" s="40"/>
      <c r="X247" s="14"/>
      <c r="Y247" s="14"/>
      <c r="Z247" s="14"/>
      <c r="AA247" s="14"/>
      <c r="AB247" s="14"/>
      <c r="AC247" s="14"/>
      <c r="AD247" s="14"/>
      <c r="AE247" s="14"/>
      <c r="AF247" s="14"/>
      <c r="AG247" s="108"/>
      <c r="AH247" s="108"/>
      <c r="AI247" s="94"/>
      <c r="AJ247" s="94"/>
      <c r="AK247" s="94"/>
      <c r="AL247" s="168">
        <f t="shared" si="9"/>
        <v>0</v>
      </c>
      <c r="AM247" s="168">
        <f t="shared" si="10"/>
        <v>0</v>
      </c>
      <c r="AN247" s="94"/>
      <c r="AO247" s="94"/>
      <c r="AP247" s="108"/>
      <c r="AQ247" s="108"/>
      <c r="AR247" s="108"/>
      <c r="AS247" s="108"/>
      <c r="AT247" s="108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</row>
    <row r="248" spans="2:60" s="13" customFormat="1" ht="16.5">
      <c r="B248" s="109">
        <v>203</v>
      </c>
      <c r="C248" s="120"/>
      <c r="D248" s="121"/>
      <c r="E248" s="116"/>
      <c r="F248" s="116"/>
      <c r="G248" s="101"/>
      <c r="H248" s="117"/>
      <c r="I248" s="115"/>
      <c r="J248" s="116"/>
      <c r="K248" s="116"/>
      <c r="L248" s="117"/>
      <c r="M248" s="115"/>
      <c r="N248" s="116"/>
      <c r="O248" s="116"/>
      <c r="P248" s="118"/>
      <c r="Q248" s="119"/>
      <c r="R248" s="119"/>
      <c r="S248" s="218"/>
      <c r="T248" s="218"/>
      <c r="U248" s="107"/>
      <c r="V248" s="13">
        <f t="shared" si="11"/>
        <v>0</v>
      </c>
      <c r="W248" s="40"/>
      <c r="X248" s="14"/>
      <c r="Y248" s="14"/>
      <c r="Z248" s="14"/>
      <c r="AA248" s="14"/>
      <c r="AB248" s="14"/>
      <c r="AC248" s="14"/>
      <c r="AD248" s="14"/>
      <c r="AE248" s="14"/>
      <c r="AF248" s="14"/>
      <c r="AG248" s="108"/>
      <c r="AH248" s="108"/>
      <c r="AI248" s="94"/>
      <c r="AJ248" s="94"/>
      <c r="AK248" s="94"/>
      <c r="AL248" s="168">
        <f t="shared" ref="AL248:AL311" si="12">F248*G248/1000000</f>
        <v>0</v>
      </c>
      <c r="AM248" s="168">
        <f t="shared" ref="AM248:AM311" si="13">H248*AL248</f>
        <v>0</v>
      </c>
      <c r="AN248" s="94"/>
      <c r="AO248" s="94"/>
      <c r="AP248" s="108"/>
      <c r="AQ248" s="108"/>
      <c r="AR248" s="108"/>
      <c r="AS248" s="108"/>
      <c r="AT248" s="108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</row>
    <row r="249" spans="2:60" s="13" customFormat="1" ht="16.5">
      <c r="B249" s="109">
        <v>204</v>
      </c>
      <c r="C249" s="120"/>
      <c r="D249" s="121"/>
      <c r="E249" s="116"/>
      <c r="F249" s="116"/>
      <c r="G249" s="101"/>
      <c r="H249" s="117"/>
      <c r="I249" s="115"/>
      <c r="J249" s="116"/>
      <c r="K249" s="116"/>
      <c r="L249" s="117"/>
      <c r="M249" s="115"/>
      <c r="N249" s="116"/>
      <c r="O249" s="116"/>
      <c r="P249" s="118"/>
      <c r="Q249" s="119"/>
      <c r="R249" s="119"/>
      <c r="S249" s="218"/>
      <c r="T249" s="218"/>
      <c r="U249" s="107"/>
      <c r="V249" s="13">
        <f t="shared" si="11"/>
        <v>0</v>
      </c>
      <c r="W249" s="40"/>
      <c r="X249" s="14"/>
      <c r="Y249" s="14"/>
      <c r="Z249" s="14"/>
      <c r="AA249" s="14"/>
      <c r="AB249" s="14"/>
      <c r="AC249" s="14"/>
      <c r="AD249" s="14"/>
      <c r="AE249" s="14"/>
      <c r="AF249" s="14"/>
      <c r="AG249" s="108"/>
      <c r="AH249" s="108"/>
      <c r="AI249" s="94"/>
      <c r="AJ249" s="94"/>
      <c r="AK249" s="94"/>
      <c r="AL249" s="168">
        <f t="shared" si="12"/>
        <v>0</v>
      </c>
      <c r="AM249" s="168">
        <f t="shared" si="13"/>
        <v>0</v>
      </c>
      <c r="AN249" s="94"/>
      <c r="AO249" s="94"/>
      <c r="AP249" s="108"/>
      <c r="AQ249" s="108"/>
      <c r="AR249" s="108"/>
      <c r="AS249" s="108"/>
      <c r="AT249" s="108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</row>
    <row r="250" spans="2:60" s="13" customFormat="1" ht="16.5">
      <c r="B250" s="97">
        <v>205</v>
      </c>
      <c r="C250" s="120"/>
      <c r="D250" s="121"/>
      <c r="E250" s="116"/>
      <c r="F250" s="116"/>
      <c r="G250" s="101"/>
      <c r="H250" s="117"/>
      <c r="I250" s="115"/>
      <c r="J250" s="116"/>
      <c r="K250" s="116"/>
      <c r="L250" s="117"/>
      <c r="M250" s="115"/>
      <c r="N250" s="116"/>
      <c r="O250" s="116"/>
      <c r="P250" s="118"/>
      <c r="Q250" s="119"/>
      <c r="R250" s="119"/>
      <c r="S250" s="218"/>
      <c r="T250" s="218"/>
      <c r="U250" s="107"/>
      <c r="V250" s="13">
        <f t="shared" si="11"/>
        <v>0</v>
      </c>
      <c r="W250" s="40"/>
      <c r="X250" s="14"/>
      <c r="Y250" s="14"/>
      <c r="Z250" s="14"/>
      <c r="AA250" s="14"/>
      <c r="AB250" s="14"/>
      <c r="AC250" s="14"/>
      <c r="AD250" s="14"/>
      <c r="AE250" s="14"/>
      <c r="AF250" s="14"/>
      <c r="AG250" s="108"/>
      <c r="AH250" s="108"/>
      <c r="AI250" s="94"/>
      <c r="AJ250" s="94"/>
      <c r="AK250" s="94"/>
      <c r="AL250" s="168">
        <f t="shared" si="12"/>
        <v>0</v>
      </c>
      <c r="AM250" s="168">
        <f t="shared" si="13"/>
        <v>0</v>
      </c>
      <c r="AN250" s="94"/>
      <c r="AO250" s="94"/>
      <c r="AP250" s="108"/>
      <c r="AQ250" s="108"/>
      <c r="AR250" s="108"/>
      <c r="AS250" s="108"/>
      <c r="AT250" s="108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</row>
    <row r="251" spans="2:60" s="13" customFormat="1" ht="16.5">
      <c r="B251" s="109">
        <v>206</v>
      </c>
      <c r="C251" s="120"/>
      <c r="D251" s="121"/>
      <c r="E251" s="116"/>
      <c r="F251" s="116"/>
      <c r="G251" s="101"/>
      <c r="H251" s="117"/>
      <c r="I251" s="115"/>
      <c r="J251" s="116"/>
      <c r="K251" s="116"/>
      <c r="L251" s="117"/>
      <c r="M251" s="115"/>
      <c r="N251" s="116"/>
      <c r="O251" s="116"/>
      <c r="P251" s="118"/>
      <c r="Q251" s="119"/>
      <c r="R251" s="119"/>
      <c r="S251" s="218"/>
      <c r="T251" s="218"/>
      <c r="U251" s="107"/>
      <c r="V251" s="13">
        <f t="shared" si="11"/>
        <v>0</v>
      </c>
      <c r="W251" s="40"/>
      <c r="X251" s="14"/>
      <c r="Y251" s="14"/>
      <c r="Z251" s="14"/>
      <c r="AA251" s="14"/>
      <c r="AB251" s="14"/>
      <c r="AC251" s="14"/>
      <c r="AD251" s="14"/>
      <c r="AE251" s="14"/>
      <c r="AF251" s="14"/>
      <c r="AG251" s="108"/>
      <c r="AH251" s="108"/>
      <c r="AI251" s="94"/>
      <c r="AJ251" s="94"/>
      <c r="AK251" s="94"/>
      <c r="AL251" s="168">
        <f t="shared" si="12"/>
        <v>0</v>
      </c>
      <c r="AM251" s="168">
        <f t="shared" si="13"/>
        <v>0</v>
      </c>
      <c r="AN251" s="94"/>
      <c r="AO251" s="94"/>
      <c r="AP251" s="108"/>
      <c r="AQ251" s="108"/>
      <c r="AR251" s="108"/>
      <c r="AS251" s="108"/>
      <c r="AT251" s="108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</row>
    <row r="252" spans="2:60" s="13" customFormat="1" ht="16.5">
      <c r="B252" s="109">
        <v>207</v>
      </c>
      <c r="C252" s="120"/>
      <c r="D252" s="121"/>
      <c r="E252" s="116"/>
      <c r="F252" s="116"/>
      <c r="G252" s="101"/>
      <c r="H252" s="117"/>
      <c r="I252" s="115"/>
      <c r="J252" s="116"/>
      <c r="K252" s="116"/>
      <c r="L252" s="117"/>
      <c r="M252" s="115"/>
      <c r="N252" s="116"/>
      <c r="O252" s="116"/>
      <c r="P252" s="118"/>
      <c r="Q252" s="119"/>
      <c r="R252" s="119"/>
      <c r="S252" s="218"/>
      <c r="T252" s="218"/>
      <c r="U252" s="107"/>
      <c r="V252" s="13">
        <f t="shared" si="11"/>
        <v>0</v>
      </c>
      <c r="W252" s="40"/>
      <c r="X252" s="14"/>
      <c r="Y252" s="123"/>
      <c r="Z252" s="14"/>
      <c r="AA252" s="14"/>
      <c r="AB252" s="14"/>
      <c r="AC252" s="14"/>
      <c r="AD252" s="14"/>
      <c r="AE252" s="14"/>
      <c r="AF252" s="14"/>
      <c r="AG252" s="108"/>
      <c r="AH252" s="108"/>
      <c r="AI252" s="94"/>
      <c r="AJ252" s="94"/>
      <c r="AK252" s="94"/>
      <c r="AL252" s="168">
        <f t="shared" si="12"/>
        <v>0</v>
      </c>
      <c r="AM252" s="168">
        <f t="shared" si="13"/>
        <v>0</v>
      </c>
      <c r="AN252" s="94"/>
      <c r="AO252" s="94"/>
      <c r="AP252" s="108"/>
      <c r="AQ252" s="108"/>
      <c r="AR252" s="108"/>
      <c r="AS252" s="108"/>
      <c r="AT252" s="108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</row>
    <row r="253" spans="2:60" s="13" customFormat="1" ht="16.5">
      <c r="B253" s="97">
        <v>208</v>
      </c>
      <c r="C253" s="120"/>
      <c r="D253" s="121"/>
      <c r="E253" s="116"/>
      <c r="F253" s="116"/>
      <c r="G253" s="101"/>
      <c r="H253" s="117"/>
      <c r="I253" s="115"/>
      <c r="J253" s="116"/>
      <c r="K253" s="116"/>
      <c r="L253" s="117"/>
      <c r="M253" s="115"/>
      <c r="N253" s="116"/>
      <c r="O253" s="116"/>
      <c r="P253" s="118"/>
      <c r="Q253" s="119"/>
      <c r="R253" s="119"/>
      <c r="S253" s="218"/>
      <c r="T253" s="218"/>
      <c r="U253" s="107"/>
      <c r="V253" s="13">
        <f t="shared" si="11"/>
        <v>0</v>
      </c>
      <c r="W253" s="40"/>
      <c r="X253" s="14"/>
      <c r="Y253" s="124"/>
      <c r="Z253" s="14"/>
      <c r="AA253" s="14"/>
      <c r="AB253" s="14"/>
      <c r="AC253" s="14"/>
      <c r="AD253" s="14"/>
      <c r="AE253" s="14"/>
      <c r="AF253" s="14"/>
      <c r="AG253" s="108"/>
      <c r="AH253" s="108"/>
      <c r="AI253" s="94"/>
      <c r="AJ253" s="94"/>
      <c r="AK253" s="94"/>
      <c r="AL253" s="168">
        <f t="shared" si="12"/>
        <v>0</v>
      </c>
      <c r="AM253" s="168">
        <f t="shared" si="13"/>
        <v>0</v>
      </c>
      <c r="AN253" s="94"/>
      <c r="AO253" s="94"/>
      <c r="AP253" s="108"/>
      <c r="AQ253" s="108"/>
      <c r="AR253" s="108"/>
      <c r="AS253" s="108"/>
      <c r="AT253" s="108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</row>
    <row r="254" spans="2:60" s="13" customFormat="1" ht="16.5">
      <c r="B254" s="109">
        <v>209</v>
      </c>
      <c r="C254" s="120"/>
      <c r="D254" s="121"/>
      <c r="E254" s="116"/>
      <c r="F254" s="116"/>
      <c r="G254" s="101"/>
      <c r="H254" s="117"/>
      <c r="I254" s="115"/>
      <c r="J254" s="116"/>
      <c r="K254" s="116"/>
      <c r="L254" s="117"/>
      <c r="M254" s="115"/>
      <c r="N254" s="116"/>
      <c r="O254" s="116"/>
      <c r="P254" s="118"/>
      <c r="Q254" s="119"/>
      <c r="R254" s="119"/>
      <c r="S254" s="218"/>
      <c r="T254" s="218"/>
      <c r="U254" s="107"/>
      <c r="V254" s="13">
        <f t="shared" si="11"/>
        <v>0</v>
      </c>
      <c r="W254" s="40"/>
      <c r="X254" s="14"/>
      <c r="Y254" s="124"/>
      <c r="Z254" s="14"/>
      <c r="AA254" s="14"/>
      <c r="AB254" s="14"/>
      <c r="AC254" s="14"/>
      <c r="AD254" s="14"/>
      <c r="AE254" s="14"/>
      <c r="AF254" s="14"/>
      <c r="AG254" s="108"/>
      <c r="AH254" s="108"/>
      <c r="AI254" s="94"/>
      <c r="AJ254" s="94"/>
      <c r="AK254" s="94"/>
      <c r="AL254" s="168">
        <f t="shared" si="12"/>
        <v>0</v>
      </c>
      <c r="AM254" s="168">
        <f t="shared" si="13"/>
        <v>0</v>
      </c>
      <c r="AN254" s="94"/>
      <c r="AO254" s="94"/>
      <c r="AP254" s="108"/>
      <c r="AQ254" s="108"/>
      <c r="AR254" s="108"/>
      <c r="AS254" s="108"/>
      <c r="AT254" s="108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</row>
    <row r="255" spans="2:60" s="13" customFormat="1" ht="16.5">
      <c r="B255" s="109">
        <v>210</v>
      </c>
      <c r="C255" s="120"/>
      <c r="D255" s="121"/>
      <c r="E255" s="116"/>
      <c r="F255" s="116"/>
      <c r="G255" s="101"/>
      <c r="H255" s="117"/>
      <c r="I255" s="115"/>
      <c r="J255" s="116"/>
      <c r="K255" s="116"/>
      <c r="L255" s="117"/>
      <c r="M255" s="115"/>
      <c r="N255" s="116"/>
      <c r="O255" s="116"/>
      <c r="P255" s="118"/>
      <c r="Q255" s="119"/>
      <c r="R255" s="119"/>
      <c r="S255" s="218"/>
      <c r="T255" s="218"/>
      <c r="U255" s="107"/>
      <c r="V255" s="13">
        <f t="shared" si="11"/>
        <v>0</v>
      </c>
      <c r="W255" s="40"/>
      <c r="X255" s="14"/>
      <c r="Y255" s="124"/>
      <c r="Z255" s="14"/>
      <c r="AA255" s="14"/>
      <c r="AB255" s="14"/>
      <c r="AC255" s="14"/>
      <c r="AD255" s="14"/>
      <c r="AE255" s="14"/>
      <c r="AF255" s="14"/>
      <c r="AG255" s="108"/>
      <c r="AH255" s="108"/>
      <c r="AI255" s="94"/>
      <c r="AJ255" s="94"/>
      <c r="AK255" s="94"/>
      <c r="AL255" s="168">
        <f t="shared" si="12"/>
        <v>0</v>
      </c>
      <c r="AM255" s="168">
        <f t="shared" si="13"/>
        <v>0</v>
      </c>
      <c r="AN255" s="94"/>
      <c r="AO255" s="94"/>
      <c r="AP255" s="108"/>
      <c r="AQ255" s="108"/>
      <c r="AR255" s="108"/>
      <c r="AS255" s="108"/>
      <c r="AT255" s="108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</row>
    <row r="256" spans="2:60" s="13" customFormat="1" ht="16.5">
      <c r="B256" s="97">
        <v>211</v>
      </c>
      <c r="C256" s="120"/>
      <c r="D256" s="121"/>
      <c r="E256" s="116"/>
      <c r="F256" s="116"/>
      <c r="G256" s="101"/>
      <c r="H256" s="117"/>
      <c r="I256" s="115"/>
      <c r="J256" s="116"/>
      <c r="K256" s="116"/>
      <c r="L256" s="117"/>
      <c r="M256" s="115"/>
      <c r="N256" s="116"/>
      <c r="O256" s="116"/>
      <c r="P256" s="118"/>
      <c r="Q256" s="119"/>
      <c r="R256" s="119"/>
      <c r="S256" s="218"/>
      <c r="T256" s="218"/>
      <c r="U256" s="107"/>
      <c r="V256" s="13">
        <f t="shared" si="11"/>
        <v>0</v>
      </c>
      <c r="W256" s="40"/>
      <c r="X256" s="14"/>
      <c r="Y256" s="124"/>
      <c r="Z256" s="14"/>
      <c r="AA256" s="14"/>
      <c r="AB256" s="14"/>
      <c r="AC256" s="14"/>
      <c r="AD256" s="14"/>
      <c r="AE256" s="14"/>
      <c r="AF256" s="14"/>
      <c r="AG256" s="108"/>
      <c r="AH256" s="108"/>
      <c r="AI256" s="94"/>
      <c r="AJ256" s="94"/>
      <c r="AK256" s="94"/>
      <c r="AL256" s="168">
        <f t="shared" si="12"/>
        <v>0</v>
      </c>
      <c r="AM256" s="168">
        <f t="shared" si="13"/>
        <v>0</v>
      </c>
      <c r="AN256" s="94"/>
      <c r="AO256" s="94"/>
      <c r="AP256" s="108"/>
      <c r="AQ256" s="108"/>
      <c r="AR256" s="108"/>
      <c r="AS256" s="108"/>
      <c r="AT256" s="108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</row>
    <row r="257" spans="2:60" s="13" customFormat="1" ht="16.5">
      <c r="B257" s="109">
        <v>212</v>
      </c>
      <c r="C257" s="120"/>
      <c r="D257" s="121"/>
      <c r="E257" s="116"/>
      <c r="F257" s="116"/>
      <c r="G257" s="101"/>
      <c r="H257" s="117"/>
      <c r="I257" s="115"/>
      <c r="J257" s="116"/>
      <c r="K257" s="116"/>
      <c r="L257" s="117"/>
      <c r="M257" s="115"/>
      <c r="N257" s="116"/>
      <c r="O257" s="116"/>
      <c r="P257" s="118"/>
      <c r="Q257" s="119"/>
      <c r="R257" s="119"/>
      <c r="S257" s="218"/>
      <c r="T257" s="218"/>
      <c r="U257" s="107"/>
      <c r="V257" s="13">
        <f t="shared" si="11"/>
        <v>0</v>
      </c>
      <c r="W257" s="40"/>
      <c r="X257" s="14"/>
      <c r="Y257" s="124"/>
      <c r="Z257" s="14"/>
      <c r="AA257" s="14"/>
      <c r="AB257" s="14"/>
      <c r="AC257" s="14"/>
      <c r="AD257" s="14"/>
      <c r="AE257" s="14"/>
      <c r="AF257" s="14"/>
      <c r="AG257" s="108"/>
      <c r="AH257" s="108"/>
      <c r="AI257" s="94"/>
      <c r="AJ257" s="94"/>
      <c r="AK257" s="94"/>
      <c r="AL257" s="168">
        <f t="shared" si="12"/>
        <v>0</v>
      </c>
      <c r="AM257" s="168">
        <f t="shared" si="13"/>
        <v>0</v>
      </c>
      <c r="AN257" s="94"/>
      <c r="AO257" s="94"/>
      <c r="AP257" s="108"/>
      <c r="AQ257" s="108"/>
      <c r="AR257" s="108"/>
      <c r="AS257" s="108"/>
      <c r="AT257" s="108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</row>
    <row r="258" spans="2:60" s="13" customFormat="1" ht="16.5">
      <c r="B258" s="109">
        <v>213</v>
      </c>
      <c r="C258" s="120"/>
      <c r="D258" s="121"/>
      <c r="E258" s="116"/>
      <c r="F258" s="116"/>
      <c r="G258" s="101"/>
      <c r="H258" s="117"/>
      <c r="I258" s="115"/>
      <c r="J258" s="116"/>
      <c r="K258" s="116"/>
      <c r="L258" s="117"/>
      <c r="M258" s="115"/>
      <c r="N258" s="116"/>
      <c r="O258" s="116"/>
      <c r="P258" s="118"/>
      <c r="Q258" s="119"/>
      <c r="R258" s="119"/>
      <c r="S258" s="218"/>
      <c r="T258" s="218"/>
      <c r="U258" s="107"/>
      <c r="V258" s="13">
        <f t="shared" si="11"/>
        <v>0</v>
      </c>
      <c r="W258" s="40"/>
      <c r="X258" s="14"/>
      <c r="Y258" s="123"/>
      <c r="Z258" s="14"/>
      <c r="AA258" s="14"/>
      <c r="AB258" s="14"/>
      <c r="AC258" s="14"/>
      <c r="AD258" s="14"/>
      <c r="AE258" s="14"/>
      <c r="AF258" s="14"/>
      <c r="AG258" s="108"/>
      <c r="AH258" s="108"/>
      <c r="AI258" s="94"/>
      <c r="AJ258" s="94"/>
      <c r="AK258" s="94"/>
      <c r="AL258" s="168">
        <f t="shared" si="12"/>
        <v>0</v>
      </c>
      <c r="AM258" s="168">
        <f t="shared" si="13"/>
        <v>0</v>
      </c>
      <c r="AN258" s="94"/>
      <c r="AO258" s="94"/>
      <c r="AP258" s="108"/>
      <c r="AQ258" s="108"/>
      <c r="AR258" s="108"/>
      <c r="AS258" s="108"/>
      <c r="AT258" s="108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</row>
    <row r="259" spans="2:60" s="13" customFormat="1" ht="16.5">
      <c r="B259" s="97">
        <v>214</v>
      </c>
      <c r="C259" s="120"/>
      <c r="D259" s="121"/>
      <c r="E259" s="116"/>
      <c r="F259" s="116"/>
      <c r="G259" s="101"/>
      <c r="H259" s="117"/>
      <c r="I259" s="115"/>
      <c r="J259" s="116"/>
      <c r="K259" s="116"/>
      <c r="L259" s="117"/>
      <c r="M259" s="115"/>
      <c r="N259" s="116"/>
      <c r="O259" s="116"/>
      <c r="P259" s="118"/>
      <c r="Q259" s="119"/>
      <c r="R259" s="119"/>
      <c r="S259" s="218"/>
      <c r="T259" s="218"/>
      <c r="U259" s="107"/>
      <c r="V259" s="13">
        <f t="shared" si="11"/>
        <v>0</v>
      </c>
      <c r="W259" s="40"/>
      <c r="X259" s="14"/>
      <c r="Y259" s="14"/>
      <c r="Z259" s="14"/>
      <c r="AA259" s="14"/>
      <c r="AB259" s="14"/>
      <c r="AC259" s="14"/>
      <c r="AD259" s="14"/>
      <c r="AE259" s="14"/>
      <c r="AF259" s="14"/>
      <c r="AG259" s="108"/>
      <c r="AH259" s="108"/>
      <c r="AI259" s="94"/>
      <c r="AJ259" s="94"/>
      <c r="AK259" s="94"/>
      <c r="AL259" s="168">
        <f t="shared" si="12"/>
        <v>0</v>
      </c>
      <c r="AM259" s="168">
        <f t="shared" si="13"/>
        <v>0</v>
      </c>
      <c r="AN259" s="94"/>
      <c r="AO259" s="94"/>
      <c r="AP259" s="108"/>
      <c r="AQ259" s="108"/>
      <c r="AR259" s="108"/>
      <c r="AS259" s="108"/>
      <c r="AT259" s="108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</row>
    <row r="260" spans="2:60" s="13" customFormat="1" ht="16.5">
      <c r="B260" s="109">
        <v>215</v>
      </c>
      <c r="C260" s="120"/>
      <c r="D260" s="121"/>
      <c r="E260" s="116"/>
      <c r="F260" s="116"/>
      <c r="G260" s="101"/>
      <c r="H260" s="117"/>
      <c r="I260" s="115"/>
      <c r="J260" s="116"/>
      <c r="K260" s="116"/>
      <c r="L260" s="117"/>
      <c r="M260" s="115"/>
      <c r="N260" s="116"/>
      <c r="O260" s="116"/>
      <c r="P260" s="118"/>
      <c r="Q260" s="119"/>
      <c r="R260" s="119"/>
      <c r="S260" s="218"/>
      <c r="T260" s="218"/>
      <c r="U260" s="107"/>
      <c r="V260" s="13">
        <f t="shared" si="11"/>
        <v>0</v>
      </c>
      <c r="W260" s="40"/>
      <c r="X260" s="14"/>
      <c r="Y260" s="14"/>
      <c r="Z260" s="14"/>
      <c r="AA260" s="14"/>
      <c r="AB260" s="14"/>
      <c r="AC260" s="14"/>
      <c r="AD260" s="14"/>
      <c r="AE260" s="14"/>
      <c r="AF260" s="14"/>
      <c r="AG260" s="108"/>
      <c r="AH260" s="108"/>
      <c r="AI260" s="94"/>
      <c r="AJ260" s="94"/>
      <c r="AK260" s="94"/>
      <c r="AL260" s="168">
        <f t="shared" si="12"/>
        <v>0</v>
      </c>
      <c r="AM260" s="168">
        <f t="shared" si="13"/>
        <v>0</v>
      </c>
      <c r="AN260" s="94"/>
      <c r="AO260" s="94"/>
      <c r="AP260" s="108"/>
      <c r="AQ260" s="108"/>
      <c r="AR260" s="108"/>
      <c r="AS260" s="108"/>
      <c r="AT260" s="108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</row>
    <row r="261" spans="2:60" s="13" customFormat="1" ht="16.5">
      <c r="B261" s="109">
        <v>216</v>
      </c>
      <c r="C261" s="120"/>
      <c r="D261" s="121"/>
      <c r="E261" s="116"/>
      <c r="F261" s="116"/>
      <c r="G261" s="101"/>
      <c r="H261" s="117"/>
      <c r="I261" s="115"/>
      <c r="J261" s="116"/>
      <c r="K261" s="116"/>
      <c r="L261" s="117"/>
      <c r="M261" s="115"/>
      <c r="N261" s="116"/>
      <c r="O261" s="116"/>
      <c r="P261" s="118"/>
      <c r="Q261" s="119"/>
      <c r="R261" s="119"/>
      <c r="S261" s="218"/>
      <c r="T261" s="218"/>
      <c r="U261" s="107"/>
      <c r="V261" s="13">
        <f t="shared" si="11"/>
        <v>0</v>
      </c>
      <c r="W261" s="40"/>
      <c r="X261" s="14"/>
      <c r="Y261" s="14"/>
      <c r="Z261" s="14"/>
      <c r="AA261" s="14"/>
      <c r="AB261" s="14"/>
      <c r="AC261" s="14"/>
      <c r="AD261" s="14"/>
      <c r="AE261" s="14"/>
      <c r="AF261" s="14"/>
      <c r="AG261" s="108"/>
      <c r="AH261" s="108"/>
      <c r="AI261" s="94"/>
      <c r="AJ261" s="94"/>
      <c r="AK261" s="94"/>
      <c r="AL261" s="168">
        <f t="shared" si="12"/>
        <v>0</v>
      </c>
      <c r="AM261" s="168">
        <f t="shared" si="13"/>
        <v>0</v>
      </c>
      <c r="AN261" s="94"/>
      <c r="AO261" s="94"/>
      <c r="AP261" s="108"/>
      <c r="AQ261" s="108"/>
      <c r="AR261" s="108"/>
      <c r="AS261" s="108"/>
      <c r="AT261" s="108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</row>
    <row r="262" spans="2:60" s="13" customFormat="1" ht="16.5">
      <c r="B262" s="97">
        <v>217</v>
      </c>
      <c r="C262" s="120"/>
      <c r="D262" s="121"/>
      <c r="E262" s="116"/>
      <c r="F262" s="116"/>
      <c r="G262" s="101"/>
      <c r="H262" s="117"/>
      <c r="I262" s="115"/>
      <c r="J262" s="116"/>
      <c r="K262" s="116"/>
      <c r="L262" s="117"/>
      <c r="M262" s="115"/>
      <c r="N262" s="116"/>
      <c r="O262" s="116"/>
      <c r="P262" s="118"/>
      <c r="Q262" s="119"/>
      <c r="R262" s="119"/>
      <c r="S262" s="218"/>
      <c r="T262" s="218"/>
      <c r="U262" s="107"/>
      <c r="V262" s="13">
        <f t="shared" si="11"/>
        <v>0</v>
      </c>
      <c r="W262" s="40"/>
      <c r="X262" s="14"/>
      <c r="Y262" s="14"/>
      <c r="Z262" s="14"/>
      <c r="AA262" s="14"/>
      <c r="AB262" s="14"/>
      <c r="AC262" s="14"/>
      <c r="AD262" s="14"/>
      <c r="AE262" s="14"/>
      <c r="AF262" s="14"/>
      <c r="AG262" s="108"/>
      <c r="AH262" s="108"/>
      <c r="AI262" s="94"/>
      <c r="AJ262" s="94"/>
      <c r="AK262" s="94"/>
      <c r="AL262" s="168">
        <f t="shared" si="12"/>
        <v>0</v>
      </c>
      <c r="AM262" s="168">
        <f t="shared" si="13"/>
        <v>0</v>
      </c>
      <c r="AN262" s="94"/>
      <c r="AO262" s="94"/>
      <c r="AP262" s="108"/>
      <c r="AQ262" s="108"/>
      <c r="AR262" s="108"/>
      <c r="AS262" s="108"/>
      <c r="AT262" s="108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</row>
    <row r="263" spans="2:60" s="13" customFormat="1" ht="16.5">
      <c r="B263" s="109">
        <v>218</v>
      </c>
      <c r="C263" s="120"/>
      <c r="D263" s="121"/>
      <c r="E263" s="116"/>
      <c r="F263" s="116"/>
      <c r="G263" s="101"/>
      <c r="H263" s="117"/>
      <c r="I263" s="115"/>
      <c r="J263" s="116"/>
      <c r="K263" s="116"/>
      <c r="L263" s="117"/>
      <c r="M263" s="115"/>
      <c r="N263" s="116"/>
      <c r="O263" s="116"/>
      <c r="P263" s="118"/>
      <c r="Q263" s="119"/>
      <c r="R263" s="119"/>
      <c r="S263" s="218"/>
      <c r="T263" s="218"/>
      <c r="U263" s="107"/>
      <c r="V263" s="13">
        <f t="shared" si="11"/>
        <v>0</v>
      </c>
      <c r="W263" s="40"/>
      <c r="X263" s="14"/>
      <c r="Y263" s="14"/>
      <c r="Z263" s="14"/>
      <c r="AA263" s="14"/>
      <c r="AB263" s="14"/>
      <c r="AC263" s="14"/>
      <c r="AD263" s="14"/>
      <c r="AE263" s="14"/>
      <c r="AF263" s="14"/>
      <c r="AG263" s="108"/>
      <c r="AH263" s="108"/>
      <c r="AI263" s="94"/>
      <c r="AJ263" s="94"/>
      <c r="AK263" s="94"/>
      <c r="AL263" s="168">
        <f t="shared" si="12"/>
        <v>0</v>
      </c>
      <c r="AM263" s="168">
        <f t="shared" si="13"/>
        <v>0</v>
      </c>
      <c r="AN263" s="94"/>
      <c r="AO263" s="94"/>
      <c r="AP263" s="108"/>
      <c r="AQ263" s="108"/>
      <c r="AR263" s="108"/>
      <c r="AS263" s="108"/>
      <c r="AT263" s="108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</row>
    <row r="264" spans="2:60" s="13" customFormat="1" ht="16.5">
      <c r="B264" s="109">
        <v>219</v>
      </c>
      <c r="C264" s="120"/>
      <c r="D264" s="121"/>
      <c r="E264" s="116"/>
      <c r="F264" s="116"/>
      <c r="G264" s="101"/>
      <c r="H264" s="117"/>
      <c r="I264" s="115"/>
      <c r="J264" s="116"/>
      <c r="K264" s="116"/>
      <c r="L264" s="117"/>
      <c r="M264" s="115"/>
      <c r="N264" s="116"/>
      <c r="O264" s="116"/>
      <c r="P264" s="118"/>
      <c r="Q264" s="119"/>
      <c r="R264" s="119"/>
      <c r="S264" s="218"/>
      <c r="T264" s="218"/>
      <c r="U264" s="107"/>
      <c r="V264" s="13">
        <f t="shared" si="11"/>
        <v>0</v>
      </c>
      <c r="W264" s="40"/>
      <c r="X264" s="14"/>
      <c r="Y264" s="14"/>
      <c r="Z264" s="14"/>
      <c r="AA264" s="14"/>
      <c r="AB264" s="14"/>
      <c r="AC264" s="14"/>
      <c r="AD264" s="14"/>
      <c r="AE264" s="14"/>
      <c r="AF264" s="14"/>
      <c r="AG264" s="108"/>
      <c r="AH264" s="108"/>
      <c r="AI264" s="94"/>
      <c r="AJ264" s="94"/>
      <c r="AK264" s="94"/>
      <c r="AL264" s="168">
        <f t="shared" si="12"/>
        <v>0</v>
      </c>
      <c r="AM264" s="168">
        <f t="shared" si="13"/>
        <v>0</v>
      </c>
      <c r="AN264" s="94"/>
      <c r="AO264" s="94"/>
      <c r="AP264" s="108"/>
      <c r="AQ264" s="108"/>
      <c r="AR264" s="108"/>
      <c r="AS264" s="108"/>
      <c r="AT264" s="108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</row>
    <row r="265" spans="2:60" s="13" customFormat="1" ht="16.5">
      <c r="B265" s="97">
        <v>220</v>
      </c>
      <c r="C265" s="120"/>
      <c r="D265" s="121"/>
      <c r="E265" s="116"/>
      <c r="F265" s="116"/>
      <c r="G265" s="101"/>
      <c r="H265" s="117"/>
      <c r="I265" s="115"/>
      <c r="J265" s="116"/>
      <c r="K265" s="116"/>
      <c r="L265" s="117"/>
      <c r="M265" s="115"/>
      <c r="N265" s="116"/>
      <c r="O265" s="116"/>
      <c r="P265" s="118"/>
      <c r="Q265" s="119"/>
      <c r="R265" s="119"/>
      <c r="S265" s="218"/>
      <c r="T265" s="218"/>
      <c r="U265" s="107"/>
      <c r="V265" s="13">
        <f t="shared" si="11"/>
        <v>0</v>
      </c>
      <c r="W265" s="40"/>
      <c r="X265" s="14"/>
      <c r="Y265" s="14"/>
      <c r="Z265" s="14"/>
      <c r="AA265" s="14"/>
      <c r="AB265" s="14"/>
      <c r="AC265" s="14"/>
      <c r="AD265" s="14"/>
      <c r="AE265" s="14"/>
      <c r="AF265" s="14"/>
      <c r="AG265" s="108"/>
      <c r="AH265" s="108"/>
      <c r="AI265" s="94"/>
      <c r="AJ265" s="94"/>
      <c r="AK265" s="94"/>
      <c r="AL265" s="168">
        <f t="shared" si="12"/>
        <v>0</v>
      </c>
      <c r="AM265" s="168">
        <f t="shared" si="13"/>
        <v>0</v>
      </c>
      <c r="AN265" s="94"/>
      <c r="AO265" s="94"/>
      <c r="AP265" s="108"/>
      <c r="AQ265" s="108"/>
      <c r="AR265" s="108"/>
      <c r="AS265" s="108"/>
      <c r="AT265" s="108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</row>
    <row r="266" spans="2:60" s="13" customFormat="1" ht="16.5">
      <c r="B266" s="109">
        <v>221</v>
      </c>
      <c r="C266" s="120"/>
      <c r="D266" s="121"/>
      <c r="E266" s="116"/>
      <c r="F266" s="116"/>
      <c r="G266" s="101"/>
      <c r="H266" s="117"/>
      <c r="I266" s="115"/>
      <c r="J266" s="116"/>
      <c r="K266" s="116"/>
      <c r="L266" s="117"/>
      <c r="M266" s="115"/>
      <c r="N266" s="116"/>
      <c r="O266" s="116"/>
      <c r="P266" s="118"/>
      <c r="Q266" s="119"/>
      <c r="R266" s="119"/>
      <c r="S266" s="218"/>
      <c r="T266" s="218"/>
      <c r="U266" s="107"/>
      <c r="V266" s="13">
        <f t="shared" si="11"/>
        <v>0</v>
      </c>
      <c r="W266" s="40"/>
      <c r="X266" s="14"/>
      <c r="Y266" s="14"/>
      <c r="Z266" s="14"/>
      <c r="AA266" s="14"/>
      <c r="AB266" s="14"/>
      <c r="AC266" s="14"/>
      <c r="AD266" s="14"/>
      <c r="AE266" s="14"/>
      <c r="AF266" s="14"/>
      <c r="AG266" s="108"/>
      <c r="AH266" s="108"/>
      <c r="AI266" s="94"/>
      <c r="AJ266" s="94"/>
      <c r="AK266" s="94"/>
      <c r="AL266" s="168">
        <f t="shared" si="12"/>
        <v>0</v>
      </c>
      <c r="AM266" s="168">
        <f t="shared" si="13"/>
        <v>0</v>
      </c>
      <c r="AN266" s="94"/>
      <c r="AO266" s="94"/>
      <c r="AP266" s="108"/>
      <c r="AQ266" s="108"/>
      <c r="AR266" s="108"/>
      <c r="AS266" s="108"/>
      <c r="AT266" s="108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</row>
    <row r="267" spans="2:60" s="13" customFormat="1" ht="16.5">
      <c r="B267" s="109">
        <v>222</v>
      </c>
      <c r="C267" s="120"/>
      <c r="D267" s="121"/>
      <c r="E267" s="116"/>
      <c r="F267" s="116"/>
      <c r="G267" s="101"/>
      <c r="H267" s="117"/>
      <c r="I267" s="115"/>
      <c r="J267" s="116"/>
      <c r="K267" s="116"/>
      <c r="L267" s="117"/>
      <c r="M267" s="115"/>
      <c r="N267" s="116"/>
      <c r="O267" s="116"/>
      <c r="P267" s="118"/>
      <c r="Q267" s="119"/>
      <c r="R267" s="119"/>
      <c r="S267" s="218"/>
      <c r="T267" s="218"/>
      <c r="U267" s="107"/>
      <c r="V267" s="13">
        <f t="shared" si="11"/>
        <v>0</v>
      </c>
      <c r="W267" s="40"/>
      <c r="X267" s="14"/>
      <c r="Y267" s="14"/>
      <c r="Z267" s="14"/>
      <c r="AA267" s="14"/>
      <c r="AB267" s="14"/>
      <c r="AC267" s="14"/>
      <c r="AD267" s="14"/>
      <c r="AE267" s="14"/>
      <c r="AF267" s="14"/>
      <c r="AG267" s="108"/>
      <c r="AH267" s="108"/>
      <c r="AI267" s="94"/>
      <c r="AJ267" s="94"/>
      <c r="AK267" s="94"/>
      <c r="AL267" s="168">
        <f t="shared" si="12"/>
        <v>0</v>
      </c>
      <c r="AM267" s="168">
        <f t="shared" si="13"/>
        <v>0</v>
      </c>
      <c r="AN267" s="94"/>
      <c r="AO267" s="94"/>
      <c r="AP267" s="108"/>
      <c r="AQ267" s="108"/>
      <c r="AR267" s="108"/>
      <c r="AS267" s="108"/>
      <c r="AT267" s="108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</row>
    <row r="268" spans="2:60" s="13" customFormat="1" ht="16.5">
      <c r="B268" s="97">
        <v>223</v>
      </c>
      <c r="C268" s="120"/>
      <c r="D268" s="121"/>
      <c r="E268" s="116"/>
      <c r="F268" s="116"/>
      <c r="G268" s="101"/>
      <c r="H268" s="117"/>
      <c r="I268" s="115"/>
      <c r="J268" s="116"/>
      <c r="K268" s="116"/>
      <c r="L268" s="117"/>
      <c r="M268" s="115"/>
      <c r="N268" s="116"/>
      <c r="O268" s="116"/>
      <c r="P268" s="118"/>
      <c r="Q268" s="119"/>
      <c r="R268" s="119"/>
      <c r="S268" s="218"/>
      <c r="T268" s="218"/>
      <c r="U268" s="107"/>
      <c r="V268" s="13">
        <f t="shared" si="11"/>
        <v>0</v>
      </c>
      <c r="W268" s="40"/>
      <c r="X268" s="14"/>
      <c r="Y268" s="14"/>
      <c r="Z268" s="14"/>
      <c r="AA268" s="14"/>
      <c r="AB268" s="14"/>
      <c r="AC268" s="14"/>
      <c r="AD268" s="14"/>
      <c r="AE268" s="14"/>
      <c r="AF268" s="14"/>
      <c r="AG268" s="108"/>
      <c r="AH268" s="108"/>
      <c r="AI268" s="94"/>
      <c r="AJ268" s="94"/>
      <c r="AK268" s="94"/>
      <c r="AL268" s="168">
        <f t="shared" si="12"/>
        <v>0</v>
      </c>
      <c r="AM268" s="168">
        <f t="shared" si="13"/>
        <v>0</v>
      </c>
      <c r="AN268" s="94"/>
      <c r="AO268" s="94"/>
      <c r="AP268" s="108"/>
      <c r="AQ268" s="108"/>
      <c r="AR268" s="108"/>
      <c r="AS268" s="108"/>
      <c r="AT268" s="108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</row>
    <row r="269" spans="2:60" s="13" customFormat="1" ht="16.5">
      <c r="B269" s="109">
        <v>224</v>
      </c>
      <c r="C269" s="120"/>
      <c r="D269" s="121"/>
      <c r="E269" s="116"/>
      <c r="F269" s="116"/>
      <c r="G269" s="101"/>
      <c r="H269" s="117"/>
      <c r="I269" s="115"/>
      <c r="J269" s="116"/>
      <c r="K269" s="116"/>
      <c r="L269" s="117"/>
      <c r="M269" s="115"/>
      <c r="N269" s="116"/>
      <c r="O269" s="116"/>
      <c r="P269" s="118"/>
      <c r="Q269" s="119"/>
      <c r="R269" s="119"/>
      <c r="S269" s="218"/>
      <c r="T269" s="218"/>
      <c r="U269" s="107"/>
      <c r="V269" s="13">
        <f t="shared" si="11"/>
        <v>0</v>
      </c>
      <c r="W269" s="40"/>
      <c r="X269" s="14"/>
      <c r="Y269" s="14"/>
      <c r="Z269" s="14"/>
      <c r="AA269" s="14"/>
      <c r="AB269" s="14"/>
      <c r="AC269" s="14"/>
      <c r="AD269" s="14"/>
      <c r="AE269" s="14"/>
      <c r="AF269" s="14"/>
      <c r="AG269" s="108"/>
      <c r="AH269" s="108"/>
      <c r="AI269" s="94"/>
      <c r="AJ269" s="94"/>
      <c r="AK269" s="94"/>
      <c r="AL269" s="168">
        <f t="shared" si="12"/>
        <v>0</v>
      </c>
      <c r="AM269" s="168">
        <f t="shared" si="13"/>
        <v>0</v>
      </c>
      <c r="AN269" s="94"/>
      <c r="AO269" s="94"/>
      <c r="AP269" s="108"/>
      <c r="AQ269" s="108"/>
      <c r="AR269" s="108"/>
      <c r="AS269" s="108"/>
      <c r="AT269" s="108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</row>
    <row r="270" spans="2:60" s="13" customFormat="1" ht="16.5">
      <c r="B270" s="109">
        <v>225</v>
      </c>
      <c r="C270" s="120"/>
      <c r="D270" s="121"/>
      <c r="E270" s="116"/>
      <c r="F270" s="116"/>
      <c r="G270" s="101"/>
      <c r="H270" s="117"/>
      <c r="I270" s="115"/>
      <c r="J270" s="116"/>
      <c r="K270" s="116"/>
      <c r="L270" s="117"/>
      <c r="M270" s="115"/>
      <c r="N270" s="116"/>
      <c r="O270" s="116"/>
      <c r="P270" s="118"/>
      <c r="Q270" s="119"/>
      <c r="R270" s="119"/>
      <c r="S270" s="218"/>
      <c r="T270" s="218"/>
      <c r="U270" s="107"/>
      <c r="V270" s="13">
        <f t="shared" si="11"/>
        <v>0</v>
      </c>
      <c r="W270" s="40"/>
      <c r="X270" s="14"/>
      <c r="Y270" s="14"/>
      <c r="Z270" s="14"/>
      <c r="AA270" s="14"/>
      <c r="AB270" s="14"/>
      <c r="AC270" s="14"/>
      <c r="AD270" s="14"/>
      <c r="AE270" s="14"/>
      <c r="AF270" s="14"/>
      <c r="AG270" s="108"/>
      <c r="AH270" s="108"/>
      <c r="AI270" s="94"/>
      <c r="AJ270" s="94"/>
      <c r="AK270" s="94"/>
      <c r="AL270" s="168">
        <f t="shared" si="12"/>
        <v>0</v>
      </c>
      <c r="AM270" s="168">
        <f t="shared" si="13"/>
        <v>0</v>
      </c>
      <c r="AN270" s="94"/>
      <c r="AO270" s="94"/>
      <c r="AP270" s="108"/>
      <c r="AQ270" s="108"/>
      <c r="AR270" s="108"/>
      <c r="AS270" s="108"/>
      <c r="AT270" s="108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</row>
    <row r="271" spans="2:60" s="13" customFormat="1" ht="16.5">
      <c r="B271" s="97">
        <v>226</v>
      </c>
      <c r="C271" s="120"/>
      <c r="D271" s="121"/>
      <c r="E271" s="116"/>
      <c r="F271" s="116"/>
      <c r="G271" s="101"/>
      <c r="H271" s="117"/>
      <c r="I271" s="115"/>
      <c r="J271" s="116"/>
      <c r="K271" s="116"/>
      <c r="L271" s="117"/>
      <c r="M271" s="115"/>
      <c r="N271" s="116"/>
      <c r="O271" s="116"/>
      <c r="P271" s="118"/>
      <c r="Q271" s="119"/>
      <c r="R271" s="119"/>
      <c r="S271" s="218"/>
      <c r="T271" s="218"/>
      <c r="U271" s="107"/>
      <c r="V271" s="13">
        <f t="shared" si="11"/>
        <v>0</v>
      </c>
      <c r="W271" s="40"/>
      <c r="X271" s="14"/>
      <c r="Y271" s="14"/>
      <c r="Z271" s="14"/>
      <c r="AA271" s="14"/>
      <c r="AB271" s="14"/>
      <c r="AC271" s="14"/>
      <c r="AD271" s="14"/>
      <c r="AE271" s="14"/>
      <c r="AF271" s="14"/>
      <c r="AG271" s="108"/>
      <c r="AH271" s="108"/>
      <c r="AI271" s="94"/>
      <c r="AJ271" s="94"/>
      <c r="AK271" s="94"/>
      <c r="AL271" s="168">
        <f t="shared" si="12"/>
        <v>0</v>
      </c>
      <c r="AM271" s="168">
        <f t="shared" si="13"/>
        <v>0</v>
      </c>
      <c r="AN271" s="94"/>
      <c r="AO271" s="94"/>
      <c r="AP271" s="108"/>
      <c r="AQ271" s="108"/>
      <c r="AR271" s="108"/>
      <c r="AS271" s="108"/>
      <c r="AT271" s="108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</row>
    <row r="272" spans="2:60" s="13" customFormat="1" ht="16.5">
      <c r="B272" s="109">
        <v>227</v>
      </c>
      <c r="C272" s="120"/>
      <c r="D272" s="121"/>
      <c r="E272" s="116"/>
      <c r="F272" s="116"/>
      <c r="G272" s="101"/>
      <c r="H272" s="117"/>
      <c r="I272" s="115"/>
      <c r="J272" s="116"/>
      <c r="K272" s="116"/>
      <c r="L272" s="117"/>
      <c r="M272" s="115"/>
      <c r="N272" s="116"/>
      <c r="O272" s="116"/>
      <c r="P272" s="118"/>
      <c r="Q272" s="119"/>
      <c r="R272" s="119"/>
      <c r="S272" s="218"/>
      <c r="T272" s="218"/>
      <c r="U272" s="107"/>
      <c r="V272" s="13">
        <f t="shared" si="11"/>
        <v>0</v>
      </c>
      <c r="W272" s="40"/>
      <c r="X272" s="14"/>
      <c r="Y272" s="14"/>
      <c r="Z272" s="14"/>
      <c r="AA272" s="14"/>
      <c r="AB272" s="14"/>
      <c r="AC272" s="14"/>
      <c r="AD272" s="14"/>
      <c r="AE272" s="14"/>
      <c r="AF272" s="14"/>
      <c r="AG272" s="108"/>
      <c r="AH272" s="108"/>
      <c r="AI272" s="94"/>
      <c r="AJ272" s="94"/>
      <c r="AK272" s="94"/>
      <c r="AL272" s="168">
        <f t="shared" si="12"/>
        <v>0</v>
      </c>
      <c r="AM272" s="168">
        <f t="shared" si="13"/>
        <v>0</v>
      </c>
      <c r="AN272" s="94"/>
      <c r="AO272" s="94"/>
      <c r="AP272" s="108"/>
      <c r="AQ272" s="108"/>
      <c r="AR272" s="108"/>
      <c r="AS272" s="108"/>
      <c r="AT272" s="108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</row>
    <row r="273" spans="2:60" s="13" customFormat="1" ht="16.5">
      <c r="B273" s="109">
        <v>228</v>
      </c>
      <c r="C273" s="120"/>
      <c r="D273" s="121"/>
      <c r="E273" s="116"/>
      <c r="F273" s="116"/>
      <c r="G273" s="101"/>
      <c r="H273" s="117"/>
      <c r="I273" s="115"/>
      <c r="J273" s="116"/>
      <c r="K273" s="116"/>
      <c r="L273" s="117"/>
      <c r="M273" s="115"/>
      <c r="N273" s="116"/>
      <c r="O273" s="116"/>
      <c r="P273" s="118"/>
      <c r="Q273" s="119"/>
      <c r="R273" s="119"/>
      <c r="S273" s="218"/>
      <c r="T273" s="218"/>
      <c r="U273" s="107"/>
      <c r="V273" s="13">
        <f t="shared" si="11"/>
        <v>0</v>
      </c>
      <c r="W273" s="40"/>
      <c r="X273" s="14"/>
      <c r="Y273" s="14"/>
      <c r="Z273" s="14"/>
      <c r="AA273" s="14"/>
      <c r="AB273" s="14"/>
      <c r="AC273" s="14"/>
      <c r="AD273" s="14"/>
      <c r="AE273" s="14"/>
      <c r="AF273" s="14"/>
      <c r="AG273" s="108"/>
      <c r="AH273" s="108"/>
      <c r="AI273" s="94"/>
      <c r="AJ273" s="94"/>
      <c r="AK273" s="94"/>
      <c r="AL273" s="168">
        <f t="shared" si="12"/>
        <v>0</v>
      </c>
      <c r="AM273" s="168">
        <f t="shared" si="13"/>
        <v>0</v>
      </c>
      <c r="AN273" s="94"/>
      <c r="AO273" s="94"/>
      <c r="AP273" s="108"/>
      <c r="AQ273" s="108"/>
      <c r="AR273" s="108"/>
      <c r="AS273" s="108"/>
      <c r="AT273" s="108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</row>
    <row r="274" spans="2:60" s="13" customFormat="1" ht="16.5">
      <c r="B274" s="97">
        <v>229</v>
      </c>
      <c r="C274" s="120"/>
      <c r="D274" s="121"/>
      <c r="E274" s="116"/>
      <c r="F274" s="116"/>
      <c r="G274" s="101"/>
      <c r="H274" s="117"/>
      <c r="I274" s="115"/>
      <c r="J274" s="116"/>
      <c r="K274" s="116"/>
      <c r="L274" s="117"/>
      <c r="M274" s="115"/>
      <c r="N274" s="116"/>
      <c r="O274" s="116"/>
      <c r="P274" s="118"/>
      <c r="Q274" s="119"/>
      <c r="R274" s="119"/>
      <c r="S274" s="218"/>
      <c r="T274" s="218"/>
      <c r="U274" s="107"/>
      <c r="V274" s="13">
        <f t="shared" si="11"/>
        <v>0</v>
      </c>
      <c r="W274" s="40"/>
      <c r="X274" s="14"/>
      <c r="Y274" s="14"/>
      <c r="Z274" s="14"/>
      <c r="AA274" s="14"/>
      <c r="AB274" s="14"/>
      <c r="AC274" s="14"/>
      <c r="AD274" s="14"/>
      <c r="AE274" s="14"/>
      <c r="AF274" s="14"/>
      <c r="AG274" s="108"/>
      <c r="AH274" s="108"/>
      <c r="AI274" s="94"/>
      <c r="AJ274" s="94"/>
      <c r="AK274" s="94"/>
      <c r="AL274" s="168">
        <f t="shared" si="12"/>
        <v>0</v>
      </c>
      <c r="AM274" s="168">
        <f t="shared" si="13"/>
        <v>0</v>
      </c>
      <c r="AN274" s="94"/>
      <c r="AO274" s="94"/>
      <c r="AP274" s="108"/>
      <c r="AQ274" s="108"/>
      <c r="AR274" s="108"/>
      <c r="AS274" s="108"/>
      <c r="AT274" s="108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</row>
    <row r="275" spans="2:60" s="13" customFormat="1" ht="16.5">
      <c r="B275" s="109">
        <v>230</v>
      </c>
      <c r="C275" s="120"/>
      <c r="D275" s="121"/>
      <c r="E275" s="116"/>
      <c r="F275" s="116"/>
      <c r="G275" s="101"/>
      <c r="H275" s="117"/>
      <c r="I275" s="115"/>
      <c r="J275" s="116"/>
      <c r="K275" s="116"/>
      <c r="L275" s="117"/>
      <c r="M275" s="115"/>
      <c r="N275" s="116"/>
      <c r="O275" s="116"/>
      <c r="P275" s="118"/>
      <c r="Q275" s="119"/>
      <c r="R275" s="119"/>
      <c r="S275" s="218"/>
      <c r="T275" s="218"/>
      <c r="U275" s="107"/>
      <c r="V275" s="13">
        <f t="shared" si="11"/>
        <v>0</v>
      </c>
      <c r="W275" s="40"/>
      <c r="X275" s="14"/>
      <c r="Y275" s="14"/>
      <c r="Z275" s="14"/>
      <c r="AA275" s="14"/>
      <c r="AB275" s="14"/>
      <c r="AC275" s="14"/>
      <c r="AD275" s="14"/>
      <c r="AE275" s="14"/>
      <c r="AF275" s="14"/>
      <c r="AG275" s="108"/>
      <c r="AH275" s="108"/>
      <c r="AI275" s="94"/>
      <c r="AJ275" s="94"/>
      <c r="AK275" s="94"/>
      <c r="AL275" s="168">
        <f t="shared" si="12"/>
        <v>0</v>
      </c>
      <c r="AM275" s="168">
        <f t="shared" si="13"/>
        <v>0</v>
      </c>
      <c r="AN275" s="94"/>
      <c r="AO275" s="94"/>
      <c r="AP275" s="108"/>
      <c r="AQ275" s="108"/>
      <c r="AR275" s="108"/>
      <c r="AS275" s="108"/>
      <c r="AT275" s="108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</row>
    <row r="276" spans="2:60" s="13" customFormat="1" ht="16.5">
      <c r="B276" s="109">
        <v>231</v>
      </c>
      <c r="C276" s="120"/>
      <c r="D276" s="121"/>
      <c r="E276" s="116"/>
      <c r="F276" s="116"/>
      <c r="G276" s="101"/>
      <c r="H276" s="117"/>
      <c r="I276" s="115"/>
      <c r="J276" s="116"/>
      <c r="K276" s="116"/>
      <c r="L276" s="117"/>
      <c r="M276" s="115"/>
      <c r="N276" s="116"/>
      <c r="O276" s="116"/>
      <c r="P276" s="118"/>
      <c r="Q276" s="119"/>
      <c r="R276" s="119"/>
      <c r="S276" s="218"/>
      <c r="T276" s="218"/>
      <c r="U276" s="107"/>
      <c r="V276" s="13">
        <f t="shared" si="11"/>
        <v>0</v>
      </c>
      <c r="W276" s="40"/>
      <c r="X276" s="14"/>
      <c r="Y276" s="14"/>
      <c r="Z276" s="14"/>
      <c r="AA276" s="14"/>
      <c r="AB276" s="14"/>
      <c r="AC276" s="14"/>
      <c r="AD276" s="14"/>
      <c r="AE276" s="14"/>
      <c r="AF276" s="14"/>
      <c r="AG276" s="108"/>
      <c r="AH276" s="108"/>
      <c r="AI276" s="94"/>
      <c r="AJ276" s="94"/>
      <c r="AK276" s="94"/>
      <c r="AL276" s="168">
        <f t="shared" si="12"/>
        <v>0</v>
      </c>
      <c r="AM276" s="168">
        <f t="shared" si="13"/>
        <v>0</v>
      </c>
      <c r="AN276" s="94"/>
      <c r="AO276" s="94"/>
      <c r="AP276" s="108"/>
      <c r="AQ276" s="108"/>
      <c r="AR276" s="108"/>
      <c r="AS276" s="108"/>
      <c r="AT276" s="108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</row>
    <row r="277" spans="2:60" s="13" customFormat="1" ht="16.5">
      <c r="B277" s="97">
        <v>232</v>
      </c>
      <c r="C277" s="120"/>
      <c r="D277" s="121"/>
      <c r="E277" s="116"/>
      <c r="F277" s="116"/>
      <c r="G277" s="101"/>
      <c r="H277" s="117"/>
      <c r="I277" s="115"/>
      <c r="J277" s="116"/>
      <c r="K277" s="116"/>
      <c r="L277" s="117"/>
      <c r="M277" s="115"/>
      <c r="N277" s="116"/>
      <c r="O277" s="116"/>
      <c r="P277" s="118"/>
      <c r="Q277" s="119"/>
      <c r="R277" s="119"/>
      <c r="S277" s="218"/>
      <c r="T277" s="218"/>
      <c r="U277" s="107"/>
      <c r="V277" s="13">
        <f t="shared" si="11"/>
        <v>0</v>
      </c>
      <c r="W277" s="40"/>
      <c r="X277" s="14"/>
      <c r="Y277" s="14"/>
      <c r="Z277" s="14"/>
      <c r="AA277" s="14"/>
      <c r="AB277" s="14"/>
      <c r="AC277" s="14"/>
      <c r="AD277" s="14"/>
      <c r="AE277" s="14"/>
      <c r="AF277" s="14"/>
      <c r="AG277" s="108"/>
      <c r="AH277" s="108"/>
      <c r="AI277" s="94"/>
      <c r="AJ277" s="94"/>
      <c r="AK277" s="94"/>
      <c r="AL277" s="168">
        <f t="shared" si="12"/>
        <v>0</v>
      </c>
      <c r="AM277" s="168">
        <f t="shared" si="13"/>
        <v>0</v>
      </c>
      <c r="AN277" s="94"/>
      <c r="AO277" s="94"/>
      <c r="AP277" s="108"/>
      <c r="AQ277" s="108"/>
      <c r="AR277" s="108"/>
      <c r="AS277" s="108"/>
      <c r="AT277" s="108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</row>
    <row r="278" spans="2:60" s="13" customFormat="1" ht="16.5">
      <c r="B278" s="109">
        <v>233</v>
      </c>
      <c r="C278" s="120"/>
      <c r="D278" s="121"/>
      <c r="E278" s="116"/>
      <c r="F278" s="116"/>
      <c r="G278" s="101"/>
      <c r="H278" s="117"/>
      <c r="I278" s="115"/>
      <c r="J278" s="116"/>
      <c r="K278" s="116"/>
      <c r="L278" s="117"/>
      <c r="M278" s="115"/>
      <c r="N278" s="116"/>
      <c r="O278" s="116"/>
      <c r="P278" s="118"/>
      <c r="Q278" s="119"/>
      <c r="R278" s="119"/>
      <c r="S278" s="218"/>
      <c r="T278" s="218"/>
      <c r="U278" s="107"/>
      <c r="V278" s="13">
        <f t="shared" si="11"/>
        <v>0</v>
      </c>
      <c r="W278" s="40"/>
      <c r="X278" s="14"/>
      <c r="Y278" s="14"/>
      <c r="Z278" s="14"/>
      <c r="AA278" s="14"/>
      <c r="AB278" s="14"/>
      <c r="AC278" s="14"/>
      <c r="AD278" s="14"/>
      <c r="AE278" s="14"/>
      <c r="AF278" s="14"/>
      <c r="AG278" s="108"/>
      <c r="AH278" s="108"/>
      <c r="AI278" s="94"/>
      <c r="AJ278" s="94"/>
      <c r="AK278" s="94"/>
      <c r="AL278" s="168">
        <f t="shared" si="12"/>
        <v>0</v>
      </c>
      <c r="AM278" s="168">
        <f t="shared" si="13"/>
        <v>0</v>
      </c>
      <c r="AN278" s="94"/>
      <c r="AO278" s="94"/>
      <c r="AP278" s="108"/>
      <c r="AQ278" s="108"/>
      <c r="AR278" s="108"/>
      <c r="AS278" s="108"/>
      <c r="AT278" s="108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</row>
    <row r="279" spans="2:60" s="13" customFormat="1" ht="16.5">
      <c r="B279" s="109">
        <v>234</v>
      </c>
      <c r="C279" s="120"/>
      <c r="D279" s="121"/>
      <c r="E279" s="116"/>
      <c r="F279" s="116"/>
      <c r="G279" s="101"/>
      <c r="H279" s="117"/>
      <c r="I279" s="115"/>
      <c r="J279" s="116"/>
      <c r="K279" s="116"/>
      <c r="L279" s="117"/>
      <c r="M279" s="115"/>
      <c r="N279" s="116"/>
      <c r="O279" s="116"/>
      <c r="P279" s="118"/>
      <c r="Q279" s="119"/>
      <c r="R279" s="119"/>
      <c r="S279" s="218"/>
      <c r="T279" s="218"/>
      <c r="U279" s="107"/>
      <c r="V279" s="13">
        <f t="shared" si="11"/>
        <v>0</v>
      </c>
      <c r="W279" s="40"/>
      <c r="X279" s="14"/>
      <c r="Y279" s="14"/>
      <c r="Z279" s="14"/>
      <c r="AA279" s="14"/>
      <c r="AB279" s="14"/>
      <c r="AC279" s="14"/>
      <c r="AD279" s="14"/>
      <c r="AE279" s="14"/>
      <c r="AF279" s="14"/>
      <c r="AG279" s="108"/>
      <c r="AH279" s="108"/>
      <c r="AI279" s="94"/>
      <c r="AJ279" s="94"/>
      <c r="AK279" s="94"/>
      <c r="AL279" s="168">
        <f t="shared" si="12"/>
        <v>0</v>
      </c>
      <c r="AM279" s="168">
        <f t="shared" si="13"/>
        <v>0</v>
      </c>
      <c r="AN279" s="94"/>
      <c r="AO279" s="94"/>
      <c r="AP279" s="108"/>
      <c r="AQ279" s="108"/>
      <c r="AR279" s="108"/>
      <c r="AS279" s="108"/>
      <c r="AT279" s="108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</row>
    <row r="280" spans="2:60" s="13" customFormat="1" ht="16.5">
      <c r="B280" s="97">
        <v>235</v>
      </c>
      <c r="C280" s="120"/>
      <c r="D280" s="121"/>
      <c r="E280" s="116"/>
      <c r="F280" s="116"/>
      <c r="G280" s="101"/>
      <c r="H280" s="117"/>
      <c r="I280" s="115"/>
      <c r="J280" s="116"/>
      <c r="K280" s="116"/>
      <c r="L280" s="117"/>
      <c r="M280" s="115"/>
      <c r="N280" s="116"/>
      <c r="O280" s="116"/>
      <c r="P280" s="118"/>
      <c r="Q280" s="119"/>
      <c r="R280" s="119"/>
      <c r="S280" s="218"/>
      <c r="T280" s="218"/>
      <c r="U280" s="107"/>
      <c r="V280" s="13">
        <f t="shared" si="11"/>
        <v>0</v>
      </c>
      <c r="W280" s="40"/>
      <c r="X280" s="14"/>
      <c r="Y280" s="14"/>
      <c r="Z280" s="14"/>
      <c r="AA280" s="14"/>
      <c r="AB280" s="14"/>
      <c r="AC280" s="14"/>
      <c r="AD280" s="14"/>
      <c r="AE280" s="14"/>
      <c r="AF280" s="14"/>
      <c r="AG280" s="108"/>
      <c r="AH280" s="108"/>
      <c r="AI280" s="94"/>
      <c r="AJ280" s="94"/>
      <c r="AK280" s="94"/>
      <c r="AL280" s="168">
        <f t="shared" si="12"/>
        <v>0</v>
      </c>
      <c r="AM280" s="168">
        <f t="shared" si="13"/>
        <v>0</v>
      </c>
      <c r="AN280" s="94"/>
      <c r="AO280" s="94"/>
      <c r="AP280" s="108"/>
      <c r="AQ280" s="108"/>
      <c r="AR280" s="108"/>
      <c r="AS280" s="108"/>
      <c r="AT280" s="108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</row>
    <row r="281" spans="2:60" s="13" customFormat="1" ht="16.5">
      <c r="B281" s="109">
        <v>236</v>
      </c>
      <c r="C281" s="120"/>
      <c r="D281" s="121"/>
      <c r="E281" s="116"/>
      <c r="F281" s="116"/>
      <c r="G281" s="101"/>
      <c r="H281" s="117"/>
      <c r="I281" s="115"/>
      <c r="J281" s="116"/>
      <c r="K281" s="116"/>
      <c r="L281" s="117"/>
      <c r="M281" s="115"/>
      <c r="N281" s="116"/>
      <c r="O281" s="116"/>
      <c r="P281" s="118"/>
      <c r="Q281" s="119"/>
      <c r="R281" s="119"/>
      <c r="S281" s="218"/>
      <c r="T281" s="218"/>
      <c r="U281" s="107"/>
      <c r="V281" s="13">
        <f t="shared" si="11"/>
        <v>0</v>
      </c>
      <c r="W281" s="40"/>
      <c r="X281" s="14"/>
      <c r="Y281" s="14"/>
      <c r="Z281" s="14"/>
      <c r="AA281" s="14"/>
      <c r="AB281" s="14"/>
      <c r="AC281" s="14"/>
      <c r="AD281" s="14"/>
      <c r="AE281" s="14"/>
      <c r="AF281" s="14"/>
      <c r="AG281" s="108"/>
      <c r="AH281" s="108"/>
      <c r="AI281" s="94"/>
      <c r="AJ281" s="94"/>
      <c r="AK281" s="94"/>
      <c r="AL281" s="168">
        <f t="shared" si="12"/>
        <v>0</v>
      </c>
      <c r="AM281" s="168">
        <f t="shared" si="13"/>
        <v>0</v>
      </c>
      <c r="AN281" s="94"/>
      <c r="AO281" s="94"/>
      <c r="AP281" s="108"/>
      <c r="AQ281" s="108"/>
      <c r="AR281" s="108"/>
      <c r="AS281" s="108"/>
      <c r="AT281" s="108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</row>
    <row r="282" spans="2:60" s="13" customFormat="1" ht="16.5">
      <c r="B282" s="109">
        <v>237</v>
      </c>
      <c r="C282" s="120"/>
      <c r="D282" s="121"/>
      <c r="E282" s="116"/>
      <c r="F282" s="116"/>
      <c r="G282" s="101"/>
      <c r="H282" s="117"/>
      <c r="I282" s="115"/>
      <c r="J282" s="116"/>
      <c r="K282" s="116"/>
      <c r="L282" s="117"/>
      <c r="M282" s="115"/>
      <c r="N282" s="116"/>
      <c r="O282" s="116"/>
      <c r="P282" s="118"/>
      <c r="Q282" s="119"/>
      <c r="R282" s="119"/>
      <c r="S282" s="218"/>
      <c r="T282" s="218"/>
      <c r="U282" s="107"/>
      <c r="V282" s="13">
        <f t="shared" si="11"/>
        <v>0</v>
      </c>
      <c r="W282" s="40"/>
      <c r="X282" s="14"/>
      <c r="Y282" s="14"/>
      <c r="Z282" s="14"/>
      <c r="AA282" s="14"/>
      <c r="AB282" s="14"/>
      <c r="AC282" s="14"/>
      <c r="AD282" s="14"/>
      <c r="AE282" s="14"/>
      <c r="AF282" s="14"/>
      <c r="AG282" s="108"/>
      <c r="AH282" s="108"/>
      <c r="AI282" s="94"/>
      <c r="AJ282" s="94"/>
      <c r="AK282" s="94"/>
      <c r="AL282" s="168">
        <f t="shared" si="12"/>
        <v>0</v>
      </c>
      <c r="AM282" s="168">
        <f t="shared" si="13"/>
        <v>0</v>
      </c>
      <c r="AN282" s="94"/>
      <c r="AO282" s="94"/>
      <c r="AP282" s="108"/>
      <c r="AQ282" s="108"/>
      <c r="AR282" s="108"/>
      <c r="AS282" s="108"/>
      <c r="AT282" s="108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</row>
    <row r="283" spans="2:60" s="13" customFormat="1" ht="16.5">
      <c r="B283" s="97">
        <v>238</v>
      </c>
      <c r="C283" s="120"/>
      <c r="D283" s="121"/>
      <c r="E283" s="116"/>
      <c r="F283" s="116"/>
      <c r="G283" s="101"/>
      <c r="H283" s="117"/>
      <c r="I283" s="115"/>
      <c r="J283" s="116"/>
      <c r="K283" s="116"/>
      <c r="L283" s="117"/>
      <c r="M283" s="115"/>
      <c r="N283" s="116"/>
      <c r="O283" s="116"/>
      <c r="P283" s="118"/>
      <c r="Q283" s="119"/>
      <c r="R283" s="119"/>
      <c r="S283" s="218"/>
      <c r="T283" s="218"/>
      <c r="U283" s="107"/>
      <c r="V283" s="13">
        <f t="shared" si="11"/>
        <v>0</v>
      </c>
      <c r="W283" s="40"/>
      <c r="X283" s="14"/>
      <c r="Y283" s="14"/>
      <c r="Z283" s="14"/>
      <c r="AA283" s="14"/>
      <c r="AB283" s="14"/>
      <c r="AC283" s="14"/>
      <c r="AD283" s="14"/>
      <c r="AE283" s="14"/>
      <c r="AF283" s="14"/>
      <c r="AG283" s="108"/>
      <c r="AH283" s="108"/>
      <c r="AI283" s="94"/>
      <c r="AJ283" s="94"/>
      <c r="AK283" s="94"/>
      <c r="AL283" s="168">
        <f t="shared" si="12"/>
        <v>0</v>
      </c>
      <c r="AM283" s="168">
        <f t="shared" si="13"/>
        <v>0</v>
      </c>
      <c r="AN283" s="94"/>
      <c r="AO283" s="94"/>
      <c r="AP283" s="108"/>
      <c r="AQ283" s="108"/>
      <c r="AR283" s="108"/>
      <c r="AS283" s="108"/>
      <c r="AT283" s="108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</row>
    <row r="284" spans="2:60" s="13" customFormat="1" ht="16.5">
      <c r="B284" s="109">
        <v>239</v>
      </c>
      <c r="C284" s="120"/>
      <c r="D284" s="121"/>
      <c r="E284" s="116"/>
      <c r="F284" s="116"/>
      <c r="G284" s="101"/>
      <c r="H284" s="117"/>
      <c r="I284" s="115"/>
      <c r="J284" s="116"/>
      <c r="K284" s="116"/>
      <c r="L284" s="117"/>
      <c r="M284" s="115"/>
      <c r="N284" s="116"/>
      <c r="O284" s="116"/>
      <c r="P284" s="118"/>
      <c r="Q284" s="119"/>
      <c r="R284" s="119"/>
      <c r="S284" s="218"/>
      <c r="T284" s="218"/>
      <c r="U284" s="107"/>
      <c r="V284" s="13">
        <f t="shared" si="11"/>
        <v>0</v>
      </c>
      <c r="W284" s="40"/>
      <c r="X284" s="14"/>
      <c r="Y284" s="14"/>
      <c r="Z284" s="14"/>
      <c r="AA284" s="14"/>
      <c r="AB284" s="14"/>
      <c r="AC284" s="14"/>
      <c r="AD284" s="14"/>
      <c r="AE284" s="14"/>
      <c r="AF284" s="14"/>
      <c r="AG284" s="108"/>
      <c r="AH284" s="108"/>
      <c r="AI284" s="94"/>
      <c r="AJ284" s="94"/>
      <c r="AK284" s="94"/>
      <c r="AL284" s="168">
        <f t="shared" si="12"/>
        <v>0</v>
      </c>
      <c r="AM284" s="168">
        <f t="shared" si="13"/>
        <v>0</v>
      </c>
      <c r="AN284" s="94"/>
      <c r="AO284" s="94"/>
      <c r="AP284" s="108"/>
      <c r="AQ284" s="108"/>
      <c r="AR284" s="108"/>
      <c r="AS284" s="108"/>
      <c r="AT284" s="108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</row>
    <row r="285" spans="2:60" s="13" customFormat="1" ht="16.5">
      <c r="B285" s="109">
        <v>240</v>
      </c>
      <c r="C285" s="120"/>
      <c r="D285" s="121"/>
      <c r="E285" s="116"/>
      <c r="F285" s="116"/>
      <c r="G285" s="101"/>
      <c r="H285" s="117"/>
      <c r="I285" s="115"/>
      <c r="J285" s="116"/>
      <c r="K285" s="116"/>
      <c r="L285" s="117"/>
      <c r="M285" s="115"/>
      <c r="N285" s="116"/>
      <c r="O285" s="116"/>
      <c r="P285" s="118"/>
      <c r="Q285" s="119"/>
      <c r="R285" s="119"/>
      <c r="S285" s="218"/>
      <c r="T285" s="218"/>
      <c r="U285" s="107"/>
      <c r="V285" s="13">
        <f t="shared" si="11"/>
        <v>0</v>
      </c>
      <c r="W285" s="40"/>
      <c r="X285" s="14"/>
      <c r="Y285" s="14"/>
      <c r="Z285" s="14"/>
      <c r="AA285" s="14"/>
      <c r="AB285" s="14"/>
      <c r="AC285" s="14"/>
      <c r="AD285" s="14"/>
      <c r="AE285" s="14"/>
      <c r="AF285" s="14"/>
      <c r="AG285" s="108"/>
      <c r="AH285" s="108"/>
      <c r="AI285" s="94"/>
      <c r="AJ285" s="94"/>
      <c r="AK285" s="94"/>
      <c r="AL285" s="168">
        <f t="shared" si="12"/>
        <v>0</v>
      </c>
      <c r="AM285" s="168">
        <f t="shared" si="13"/>
        <v>0</v>
      </c>
      <c r="AN285" s="94"/>
      <c r="AO285" s="94"/>
      <c r="AP285" s="108"/>
      <c r="AQ285" s="108"/>
      <c r="AR285" s="108"/>
      <c r="AS285" s="108"/>
      <c r="AT285" s="108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</row>
    <row r="286" spans="2:60" s="13" customFormat="1" ht="16.5">
      <c r="B286" s="97">
        <v>241</v>
      </c>
      <c r="C286" s="120"/>
      <c r="D286" s="121"/>
      <c r="E286" s="116"/>
      <c r="F286" s="116"/>
      <c r="G286" s="101"/>
      <c r="H286" s="117"/>
      <c r="I286" s="115"/>
      <c r="J286" s="116"/>
      <c r="K286" s="116"/>
      <c r="L286" s="117"/>
      <c r="M286" s="115"/>
      <c r="N286" s="116"/>
      <c r="O286" s="116"/>
      <c r="P286" s="118"/>
      <c r="Q286" s="119"/>
      <c r="R286" s="119"/>
      <c r="S286" s="218"/>
      <c r="T286" s="218"/>
      <c r="U286" s="107"/>
      <c r="V286" s="13">
        <f t="shared" si="11"/>
        <v>0</v>
      </c>
      <c r="W286" s="40"/>
      <c r="X286" s="14"/>
      <c r="Y286" s="14"/>
      <c r="Z286" s="14"/>
      <c r="AA286" s="14"/>
      <c r="AB286" s="14"/>
      <c r="AC286" s="14"/>
      <c r="AD286" s="14"/>
      <c r="AE286" s="14"/>
      <c r="AF286" s="14"/>
      <c r="AG286" s="108"/>
      <c r="AH286" s="108"/>
      <c r="AI286" s="94"/>
      <c r="AJ286" s="94"/>
      <c r="AK286" s="94"/>
      <c r="AL286" s="168">
        <f t="shared" si="12"/>
        <v>0</v>
      </c>
      <c r="AM286" s="168">
        <f t="shared" si="13"/>
        <v>0</v>
      </c>
      <c r="AN286" s="94"/>
      <c r="AO286" s="94"/>
      <c r="AP286" s="108"/>
      <c r="AQ286" s="108"/>
      <c r="AR286" s="108"/>
      <c r="AS286" s="108"/>
      <c r="AT286" s="108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</row>
    <row r="287" spans="2:60" s="13" customFormat="1" ht="16.5">
      <c r="B287" s="109">
        <v>242</v>
      </c>
      <c r="C287" s="120"/>
      <c r="D287" s="121"/>
      <c r="E287" s="116"/>
      <c r="F287" s="116"/>
      <c r="G287" s="101"/>
      <c r="H287" s="117"/>
      <c r="I287" s="115"/>
      <c r="J287" s="116"/>
      <c r="K287" s="116"/>
      <c r="L287" s="117"/>
      <c r="M287" s="115"/>
      <c r="N287" s="116"/>
      <c r="O287" s="116"/>
      <c r="P287" s="118"/>
      <c r="Q287" s="119"/>
      <c r="R287" s="119"/>
      <c r="S287" s="218"/>
      <c r="T287" s="218"/>
      <c r="U287" s="107"/>
      <c r="V287" s="13">
        <f t="shared" si="11"/>
        <v>0</v>
      </c>
      <c r="W287" s="40"/>
      <c r="X287" s="14"/>
      <c r="Y287" s="14"/>
      <c r="Z287" s="14"/>
      <c r="AA287" s="14"/>
      <c r="AB287" s="14"/>
      <c r="AC287" s="14"/>
      <c r="AD287" s="14"/>
      <c r="AE287" s="14"/>
      <c r="AF287" s="14"/>
      <c r="AG287" s="108"/>
      <c r="AH287" s="108"/>
      <c r="AI287" s="94"/>
      <c r="AJ287" s="94"/>
      <c r="AK287" s="94"/>
      <c r="AL287" s="168">
        <f t="shared" si="12"/>
        <v>0</v>
      </c>
      <c r="AM287" s="168">
        <f t="shared" si="13"/>
        <v>0</v>
      </c>
      <c r="AN287" s="94"/>
      <c r="AO287" s="94"/>
      <c r="AP287" s="108"/>
      <c r="AQ287" s="108"/>
      <c r="AR287" s="108"/>
      <c r="AS287" s="108"/>
      <c r="AT287" s="108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</row>
    <row r="288" spans="2:60" s="13" customFormat="1" ht="16.5">
      <c r="B288" s="109">
        <v>243</v>
      </c>
      <c r="C288" s="120"/>
      <c r="D288" s="121"/>
      <c r="E288" s="116"/>
      <c r="F288" s="116"/>
      <c r="G288" s="101"/>
      <c r="H288" s="117"/>
      <c r="I288" s="115"/>
      <c r="J288" s="116"/>
      <c r="K288" s="116"/>
      <c r="L288" s="117"/>
      <c r="M288" s="115"/>
      <c r="N288" s="116"/>
      <c r="O288" s="116"/>
      <c r="P288" s="118"/>
      <c r="Q288" s="119"/>
      <c r="R288" s="119"/>
      <c r="S288" s="218"/>
      <c r="T288" s="218"/>
      <c r="U288" s="107"/>
      <c r="V288" s="13">
        <f t="shared" si="11"/>
        <v>0</v>
      </c>
      <c r="W288" s="40"/>
      <c r="X288" s="14"/>
      <c r="Y288" s="14"/>
      <c r="Z288" s="14"/>
      <c r="AA288" s="14"/>
      <c r="AB288" s="14"/>
      <c r="AC288" s="14"/>
      <c r="AD288" s="14"/>
      <c r="AE288" s="14"/>
      <c r="AF288" s="14"/>
      <c r="AG288" s="108"/>
      <c r="AH288" s="108"/>
      <c r="AI288" s="94"/>
      <c r="AJ288" s="94"/>
      <c r="AK288" s="94"/>
      <c r="AL288" s="168">
        <f t="shared" si="12"/>
        <v>0</v>
      </c>
      <c r="AM288" s="168">
        <f t="shared" si="13"/>
        <v>0</v>
      </c>
      <c r="AN288" s="94"/>
      <c r="AO288" s="94"/>
      <c r="AP288" s="108"/>
      <c r="AQ288" s="108"/>
      <c r="AR288" s="108"/>
      <c r="AS288" s="108"/>
      <c r="AT288" s="108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</row>
    <row r="289" spans="2:60" s="13" customFormat="1" ht="16.5">
      <c r="B289" s="97">
        <v>244</v>
      </c>
      <c r="C289" s="120"/>
      <c r="D289" s="121"/>
      <c r="E289" s="116"/>
      <c r="F289" s="116"/>
      <c r="G289" s="101"/>
      <c r="H289" s="117"/>
      <c r="I289" s="115"/>
      <c r="J289" s="116"/>
      <c r="K289" s="116"/>
      <c r="L289" s="117"/>
      <c r="M289" s="115"/>
      <c r="N289" s="116"/>
      <c r="O289" s="116"/>
      <c r="P289" s="118"/>
      <c r="Q289" s="119"/>
      <c r="R289" s="119"/>
      <c r="S289" s="218"/>
      <c r="T289" s="218"/>
      <c r="U289" s="107"/>
      <c r="V289" s="13">
        <f t="shared" si="11"/>
        <v>0</v>
      </c>
      <c r="W289" s="40"/>
      <c r="X289" s="14"/>
      <c r="Y289" s="14"/>
      <c r="Z289" s="14"/>
      <c r="AA289" s="14"/>
      <c r="AB289" s="14"/>
      <c r="AC289" s="14"/>
      <c r="AD289" s="14"/>
      <c r="AE289" s="14"/>
      <c r="AF289" s="14"/>
      <c r="AG289" s="108"/>
      <c r="AH289" s="108"/>
      <c r="AI289" s="94"/>
      <c r="AJ289" s="94"/>
      <c r="AK289" s="94"/>
      <c r="AL289" s="168">
        <f t="shared" si="12"/>
        <v>0</v>
      </c>
      <c r="AM289" s="168">
        <f t="shared" si="13"/>
        <v>0</v>
      </c>
      <c r="AN289" s="94"/>
      <c r="AO289" s="94"/>
      <c r="AP289" s="108"/>
      <c r="AQ289" s="108"/>
      <c r="AR289" s="108"/>
      <c r="AS289" s="108"/>
      <c r="AT289" s="108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</row>
    <row r="290" spans="2:60" s="13" customFormat="1" ht="16.5">
      <c r="B290" s="109">
        <v>245</v>
      </c>
      <c r="C290" s="120"/>
      <c r="D290" s="121"/>
      <c r="E290" s="116"/>
      <c r="F290" s="116"/>
      <c r="G290" s="101"/>
      <c r="H290" s="117"/>
      <c r="I290" s="115"/>
      <c r="J290" s="116"/>
      <c r="K290" s="116"/>
      <c r="L290" s="117"/>
      <c r="M290" s="115"/>
      <c r="N290" s="116"/>
      <c r="O290" s="116"/>
      <c r="P290" s="118"/>
      <c r="Q290" s="119"/>
      <c r="R290" s="119"/>
      <c r="S290" s="218"/>
      <c r="T290" s="218"/>
      <c r="U290" s="107"/>
      <c r="V290" s="13">
        <f t="shared" si="11"/>
        <v>0</v>
      </c>
      <c r="W290" s="40"/>
      <c r="X290" s="14"/>
      <c r="Y290" s="14"/>
      <c r="Z290" s="14"/>
      <c r="AA290" s="14"/>
      <c r="AB290" s="14"/>
      <c r="AC290" s="14"/>
      <c r="AD290" s="14"/>
      <c r="AE290" s="14"/>
      <c r="AF290" s="14"/>
      <c r="AG290" s="108"/>
      <c r="AH290" s="108"/>
      <c r="AI290" s="94"/>
      <c r="AJ290" s="94"/>
      <c r="AK290" s="94"/>
      <c r="AL290" s="168">
        <f t="shared" si="12"/>
        <v>0</v>
      </c>
      <c r="AM290" s="168">
        <f t="shared" si="13"/>
        <v>0</v>
      </c>
      <c r="AN290" s="94"/>
      <c r="AO290" s="94"/>
      <c r="AP290" s="108"/>
      <c r="AQ290" s="108"/>
      <c r="AR290" s="108"/>
      <c r="AS290" s="108"/>
      <c r="AT290" s="108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</row>
    <row r="291" spans="2:60" s="13" customFormat="1" ht="16.5">
      <c r="B291" s="109">
        <v>246</v>
      </c>
      <c r="C291" s="120"/>
      <c r="D291" s="121"/>
      <c r="E291" s="116"/>
      <c r="F291" s="116"/>
      <c r="G291" s="101"/>
      <c r="H291" s="117"/>
      <c r="I291" s="115"/>
      <c r="J291" s="116"/>
      <c r="K291" s="116"/>
      <c r="L291" s="117"/>
      <c r="M291" s="115"/>
      <c r="N291" s="116"/>
      <c r="O291" s="116"/>
      <c r="P291" s="118"/>
      <c r="Q291" s="119"/>
      <c r="R291" s="119"/>
      <c r="S291" s="218"/>
      <c r="T291" s="218"/>
      <c r="U291" s="107"/>
      <c r="V291" s="13">
        <f t="shared" si="11"/>
        <v>0</v>
      </c>
      <c r="W291" s="40"/>
      <c r="X291" s="14"/>
      <c r="Y291" s="14"/>
      <c r="Z291" s="14"/>
      <c r="AA291" s="14"/>
      <c r="AB291" s="14"/>
      <c r="AC291" s="14"/>
      <c r="AD291" s="14"/>
      <c r="AE291" s="14"/>
      <c r="AF291" s="14"/>
      <c r="AG291" s="108"/>
      <c r="AH291" s="108"/>
      <c r="AI291" s="94"/>
      <c r="AJ291" s="94"/>
      <c r="AK291" s="94"/>
      <c r="AL291" s="168">
        <f t="shared" si="12"/>
        <v>0</v>
      </c>
      <c r="AM291" s="168">
        <f t="shared" si="13"/>
        <v>0</v>
      </c>
      <c r="AN291" s="94"/>
      <c r="AO291" s="94"/>
      <c r="AP291" s="108"/>
      <c r="AQ291" s="108"/>
      <c r="AR291" s="108"/>
      <c r="AS291" s="108"/>
      <c r="AT291" s="108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</row>
    <row r="292" spans="2:60" s="13" customFormat="1" ht="16.5">
      <c r="B292" s="97">
        <v>247</v>
      </c>
      <c r="C292" s="120"/>
      <c r="D292" s="121"/>
      <c r="E292" s="116"/>
      <c r="F292" s="116"/>
      <c r="G292" s="101"/>
      <c r="H292" s="117"/>
      <c r="I292" s="115"/>
      <c r="J292" s="116"/>
      <c r="K292" s="116"/>
      <c r="L292" s="117"/>
      <c r="M292" s="115"/>
      <c r="N292" s="116"/>
      <c r="O292" s="116"/>
      <c r="P292" s="118"/>
      <c r="Q292" s="119"/>
      <c r="R292" s="119"/>
      <c r="S292" s="218"/>
      <c r="T292" s="218"/>
      <c r="U292" s="107"/>
      <c r="V292" s="13">
        <f t="shared" si="11"/>
        <v>0</v>
      </c>
      <c r="W292" s="40"/>
      <c r="X292" s="14"/>
      <c r="Y292" s="123"/>
      <c r="Z292" s="14"/>
      <c r="AA292" s="14"/>
      <c r="AB292" s="14"/>
      <c r="AC292" s="14"/>
      <c r="AD292" s="14"/>
      <c r="AE292" s="14"/>
      <c r="AF292" s="14"/>
      <c r="AG292" s="108"/>
      <c r="AH292" s="108"/>
      <c r="AI292" s="94"/>
      <c r="AJ292" s="94"/>
      <c r="AK292" s="94"/>
      <c r="AL292" s="168">
        <f t="shared" si="12"/>
        <v>0</v>
      </c>
      <c r="AM292" s="168">
        <f t="shared" si="13"/>
        <v>0</v>
      </c>
      <c r="AN292" s="94"/>
      <c r="AO292" s="94"/>
      <c r="AP292" s="108"/>
      <c r="AQ292" s="108"/>
      <c r="AR292" s="108"/>
      <c r="AS292" s="108"/>
      <c r="AT292" s="108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</row>
    <row r="293" spans="2:60" s="13" customFormat="1" ht="16.5">
      <c r="B293" s="109">
        <v>248</v>
      </c>
      <c r="C293" s="120"/>
      <c r="D293" s="121"/>
      <c r="E293" s="116"/>
      <c r="F293" s="116"/>
      <c r="G293" s="101"/>
      <c r="H293" s="117"/>
      <c r="I293" s="115"/>
      <c r="J293" s="116"/>
      <c r="K293" s="116"/>
      <c r="L293" s="117"/>
      <c r="M293" s="115"/>
      <c r="N293" s="116"/>
      <c r="O293" s="116"/>
      <c r="P293" s="118"/>
      <c r="Q293" s="119"/>
      <c r="R293" s="119"/>
      <c r="S293" s="218"/>
      <c r="T293" s="218"/>
      <c r="U293" s="107"/>
      <c r="V293" s="13">
        <f t="shared" si="11"/>
        <v>0</v>
      </c>
      <c r="W293" s="40"/>
      <c r="X293" s="14"/>
      <c r="Y293" s="124"/>
      <c r="Z293" s="14"/>
      <c r="AA293" s="14"/>
      <c r="AB293" s="14"/>
      <c r="AC293" s="14"/>
      <c r="AD293" s="14"/>
      <c r="AE293" s="14"/>
      <c r="AF293" s="14"/>
      <c r="AG293" s="108"/>
      <c r="AH293" s="108"/>
      <c r="AI293" s="94"/>
      <c r="AJ293" s="94"/>
      <c r="AK293" s="94"/>
      <c r="AL293" s="168">
        <f t="shared" si="12"/>
        <v>0</v>
      </c>
      <c r="AM293" s="168">
        <f t="shared" si="13"/>
        <v>0</v>
      </c>
      <c r="AN293" s="94"/>
      <c r="AO293" s="94"/>
      <c r="AP293" s="108"/>
      <c r="AQ293" s="108"/>
      <c r="AR293" s="108"/>
      <c r="AS293" s="108"/>
      <c r="AT293" s="108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</row>
    <row r="294" spans="2:60" s="13" customFormat="1" ht="16.5">
      <c r="B294" s="109">
        <v>249</v>
      </c>
      <c r="C294" s="120"/>
      <c r="D294" s="121"/>
      <c r="E294" s="116"/>
      <c r="F294" s="116"/>
      <c r="G294" s="101"/>
      <c r="H294" s="117"/>
      <c r="I294" s="115"/>
      <c r="J294" s="116"/>
      <c r="K294" s="116"/>
      <c r="L294" s="117"/>
      <c r="M294" s="115"/>
      <c r="N294" s="116"/>
      <c r="O294" s="116"/>
      <c r="P294" s="118"/>
      <c r="Q294" s="119"/>
      <c r="R294" s="119"/>
      <c r="S294" s="218"/>
      <c r="T294" s="218"/>
      <c r="U294" s="107"/>
      <c r="V294" s="13">
        <f t="shared" si="11"/>
        <v>0</v>
      </c>
      <c r="W294" s="40"/>
      <c r="X294" s="14"/>
      <c r="Y294" s="124"/>
      <c r="Z294" s="14"/>
      <c r="AA294" s="14"/>
      <c r="AB294" s="14"/>
      <c r="AC294" s="14"/>
      <c r="AD294" s="14"/>
      <c r="AE294" s="14"/>
      <c r="AF294" s="14"/>
      <c r="AG294" s="108"/>
      <c r="AH294" s="108"/>
      <c r="AI294" s="94"/>
      <c r="AJ294" s="94"/>
      <c r="AK294" s="94"/>
      <c r="AL294" s="168">
        <f t="shared" si="12"/>
        <v>0</v>
      </c>
      <c r="AM294" s="168">
        <f t="shared" si="13"/>
        <v>0</v>
      </c>
      <c r="AN294" s="94"/>
      <c r="AO294" s="94"/>
      <c r="AP294" s="108"/>
      <c r="AQ294" s="108"/>
      <c r="AR294" s="108"/>
      <c r="AS294" s="108"/>
      <c r="AT294" s="108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</row>
    <row r="295" spans="2:60" s="13" customFormat="1" ht="16.5">
      <c r="B295" s="97">
        <v>250</v>
      </c>
      <c r="C295" s="120"/>
      <c r="D295" s="121"/>
      <c r="E295" s="116"/>
      <c r="F295" s="116"/>
      <c r="G295" s="101"/>
      <c r="H295" s="117"/>
      <c r="I295" s="115"/>
      <c r="J295" s="116"/>
      <c r="K295" s="116"/>
      <c r="L295" s="117"/>
      <c r="M295" s="115"/>
      <c r="N295" s="116"/>
      <c r="O295" s="116"/>
      <c r="P295" s="118"/>
      <c r="Q295" s="119"/>
      <c r="R295" s="119"/>
      <c r="S295" s="218"/>
      <c r="T295" s="218"/>
      <c r="U295" s="107"/>
      <c r="V295" s="13">
        <f t="shared" si="11"/>
        <v>0</v>
      </c>
      <c r="W295" s="40"/>
      <c r="X295" s="14"/>
      <c r="Y295" s="124"/>
      <c r="Z295" s="14"/>
      <c r="AA295" s="14"/>
      <c r="AB295" s="14"/>
      <c r="AC295" s="14"/>
      <c r="AD295" s="14"/>
      <c r="AE295" s="14"/>
      <c r="AF295" s="14"/>
      <c r="AG295" s="108"/>
      <c r="AH295" s="108"/>
      <c r="AI295" s="94"/>
      <c r="AJ295" s="94"/>
      <c r="AK295" s="94"/>
      <c r="AL295" s="168">
        <f t="shared" si="12"/>
        <v>0</v>
      </c>
      <c r="AM295" s="168">
        <f t="shared" si="13"/>
        <v>0</v>
      </c>
      <c r="AN295" s="94"/>
      <c r="AO295" s="94"/>
      <c r="AP295" s="108"/>
      <c r="AQ295" s="108"/>
      <c r="AR295" s="108"/>
      <c r="AS295" s="108"/>
      <c r="AT295" s="108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</row>
    <row r="296" spans="2:60" s="13" customFormat="1" ht="16.5">
      <c r="B296" s="109">
        <v>251</v>
      </c>
      <c r="C296" s="120"/>
      <c r="D296" s="121"/>
      <c r="E296" s="116"/>
      <c r="F296" s="116"/>
      <c r="G296" s="101"/>
      <c r="H296" s="117"/>
      <c r="I296" s="115"/>
      <c r="J296" s="116"/>
      <c r="K296" s="116"/>
      <c r="L296" s="117"/>
      <c r="M296" s="115"/>
      <c r="N296" s="116"/>
      <c r="O296" s="116"/>
      <c r="P296" s="118"/>
      <c r="Q296" s="119"/>
      <c r="R296" s="119"/>
      <c r="S296" s="218"/>
      <c r="T296" s="218"/>
      <c r="U296" s="107"/>
      <c r="V296" s="13">
        <f t="shared" si="11"/>
        <v>0</v>
      </c>
      <c r="W296" s="40"/>
      <c r="X296" s="14"/>
      <c r="Y296" s="124"/>
      <c r="Z296" s="14"/>
      <c r="AA296" s="14"/>
      <c r="AB296" s="14"/>
      <c r="AC296" s="14"/>
      <c r="AD296" s="14"/>
      <c r="AE296" s="14"/>
      <c r="AF296" s="14"/>
      <c r="AG296" s="108"/>
      <c r="AH296" s="108"/>
      <c r="AI296" s="94"/>
      <c r="AJ296" s="94"/>
      <c r="AK296" s="94"/>
      <c r="AL296" s="168">
        <f t="shared" si="12"/>
        <v>0</v>
      </c>
      <c r="AM296" s="168">
        <f t="shared" si="13"/>
        <v>0</v>
      </c>
      <c r="AN296" s="94"/>
      <c r="AO296" s="94"/>
      <c r="AP296" s="108"/>
      <c r="AQ296" s="108"/>
      <c r="AR296" s="108"/>
      <c r="AS296" s="108"/>
      <c r="AT296" s="108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</row>
    <row r="297" spans="2:60" s="13" customFormat="1" ht="16.5">
      <c r="B297" s="109">
        <v>252</v>
      </c>
      <c r="C297" s="120"/>
      <c r="D297" s="121"/>
      <c r="E297" s="116"/>
      <c r="F297" s="116"/>
      <c r="G297" s="101"/>
      <c r="H297" s="117"/>
      <c r="I297" s="115"/>
      <c r="J297" s="116"/>
      <c r="K297" s="116"/>
      <c r="L297" s="117"/>
      <c r="M297" s="115"/>
      <c r="N297" s="116"/>
      <c r="O297" s="116"/>
      <c r="P297" s="118"/>
      <c r="Q297" s="119"/>
      <c r="R297" s="119"/>
      <c r="S297" s="218"/>
      <c r="T297" s="218"/>
      <c r="U297" s="107"/>
      <c r="V297" s="13">
        <f t="shared" si="11"/>
        <v>0</v>
      </c>
      <c r="W297" s="40"/>
      <c r="X297" s="14"/>
      <c r="Y297" s="124"/>
      <c r="Z297" s="14"/>
      <c r="AA297" s="14"/>
      <c r="AB297" s="14"/>
      <c r="AC297" s="14"/>
      <c r="AD297" s="14"/>
      <c r="AE297" s="14"/>
      <c r="AF297" s="14"/>
      <c r="AG297" s="108"/>
      <c r="AH297" s="108"/>
      <c r="AI297" s="94"/>
      <c r="AJ297" s="94"/>
      <c r="AK297" s="94"/>
      <c r="AL297" s="168">
        <f t="shared" si="12"/>
        <v>0</v>
      </c>
      <c r="AM297" s="168">
        <f t="shared" si="13"/>
        <v>0</v>
      </c>
      <c r="AN297" s="94"/>
      <c r="AO297" s="94"/>
      <c r="AP297" s="108"/>
      <c r="AQ297" s="108"/>
      <c r="AR297" s="108"/>
      <c r="AS297" s="108"/>
      <c r="AT297" s="108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</row>
    <row r="298" spans="2:60" s="13" customFormat="1" ht="16.5">
      <c r="B298" s="97">
        <v>253</v>
      </c>
      <c r="C298" s="120"/>
      <c r="D298" s="121"/>
      <c r="E298" s="116"/>
      <c r="F298" s="116"/>
      <c r="G298" s="101"/>
      <c r="H298" s="117"/>
      <c r="I298" s="115"/>
      <c r="J298" s="116"/>
      <c r="K298" s="116"/>
      <c r="L298" s="117"/>
      <c r="M298" s="115"/>
      <c r="N298" s="116"/>
      <c r="O298" s="116"/>
      <c r="P298" s="118"/>
      <c r="Q298" s="119"/>
      <c r="R298" s="119"/>
      <c r="S298" s="218"/>
      <c r="T298" s="218"/>
      <c r="U298" s="107"/>
      <c r="V298" s="13">
        <f t="shared" si="11"/>
        <v>0</v>
      </c>
      <c r="W298" s="40"/>
      <c r="X298" s="14"/>
      <c r="Y298" s="123"/>
      <c r="Z298" s="14"/>
      <c r="AA298" s="14"/>
      <c r="AB298" s="14"/>
      <c r="AC298" s="14"/>
      <c r="AD298" s="14"/>
      <c r="AE298" s="14"/>
      <c r="AF298" s="14"/>
      <c r="AG298" s="108"/>
      <c r="AH298" s="108"/>
      <c r="AI298" s="94"/>
      <c r="AJ298" s="94"/>
      <c r="AK298" s="94"/>
      <c r="AL298" s="168">
        <f t="shared" si="12"/>
        <v>0</v>
      </c>
      <c r="AM298" s="168">
        <f t="shared" si="13"/>
        <v>0</v>
      </c>
      <c r="AN298" s="94"/>
      <c r="AO298" s="94"/>
      <c r="AP298" s="108"/>
      <c r="AQ298" s="108"/>
      <c r="AR298" s="108"/>
      <c r="AS298" s="108"/>
      <c r="AT298" s="108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</row>
    <row r="299" spans="2:60" s="13" customFormat="1" ht="16.5">
      <c r="B299" s="109">
        <v>254</v>
      </c>
      <c r="C299" s="120"/>
      <c r="D299" s="121"/>
      <c r="E299" s="116"/>
      <c r="F299" s="116"/>
      <c r="G299" s="101"/>
      <c r="H299" s="117"/>
      <c r="I299" s="115"/>
      <c r="J299" s="116"/>
      <c r="K299" s="116"/>
      <c r="L299" s="117"/>
      <c r="M299" s="115"/>
      <c r="N299" s="116"/>
      <c r="O299" s="116"/>
      <c r="P299" s="118"/>
      <c r="Q299" s="119"/>
      <c r="R299" s="119"/>
      <c r="S299" s="218"/>
      <c r="T299" s="218"/>
      <c r="U299" s="107"/>
      <c r="V299" s="13">
        <f t="shared" si="11"/>
        <v>0</v>
      </c>
      <c r="W299" s="40"/>
      <c r="X299" s="14"/>
      <c r="Y299" s="14"/>
      <c r="Z299" s="14"/>
      <c r="AA299" s="14"/>
      <c r="AB299" s="14"/>
      <c r="AC299" s="14"/>
      <c r="AD299" s="14"/>
      <c r="AE299" s="14"/>
      <c r="AF299" s="14"/>
      <c r="AG299" s="108"/>
      <c r="AH299" s="108"/>
      <c r="AI299" s="94"/>
      <c r="AJ299" s="94"/>
      <c r="AK299" s="94"/>
      <c r="AL299" s="168">
        <f t="shared" si="12"/>
        <v>0</v>
      </c>
      <c r="AM299" s="168">
        <f t="shared" si="13"/>
        <v>0</v>
      </c>
      <c r="AN299" s="94"/>
      <c r="AO299" s="94"/>
      <c r="AP299" s="108"/>
      <c r="AQ299" s="108"/>
      <c r="AR299" s="108"/>
      <c r="AS299" s="108"/>
      <c r="AT299" s="108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</row>
    <row r="300" spans="2:60" s="13" customFormat="1" ht="16.5">
      <c r="B300" s="109">
        <v>255</v>
      </c>
      <c r="C300" s="120"/>
      <c r="D300" s="121"/>
      <c r="E300" s="116"/>
      <c r="F300" s="116"/>
      <c r="G300" s="101"/>
      <c r="H300" s="117"/>
      <c r="I300" s="115"/>
      <c r="J300" s="116"/>
      <c r="K300" s="116"/>
      <c r="L300" s="117"/>
      <c r="M300" s="115"/>
      <c r="N300" s="116"/>
      <c r="O300" s="116"/>
      <c r="P300" s="118"/>
      <c r="Q300" s="119"/>
      <c r="R300" s="119"/>
      <c r="S300" s="218"/>
      <c r="T300" s="218"/>
      <c r="U300" s="107"/>
      <c r="V300" s="13">
        <f t="shared" si="11"/>
        <v>0</v>
      </c>
      <c r="W300" s="40"/>
      <c r="X300" s="14"/>
      <c r="Y300" s="14"/>
      <c r="Z300" s="14"/>
      <c r="AA300" s="14"/>
      <c r="AB300" s="14"/>
      <c r="AC300" s="14"/>
      <c r="AD300" s="14"/>
      <c r="AE300" s="14"/>
      <c r="AF300" s="14"/>
      <c r="AG300" s="108"/>
      <c r="AH300" s="108"/>
      <c r="AI300" s="94"/>
      <c r="AJ300" s="94"/>
      <c r="AK300" s="94"/>
      <c r="AL300" s="168">
        <f t="shared" si="12"/>
        <v>0</v>
      </c>
      <c r="AM300" s="168">
        <f t="shared" si="13"/>
        <v>0</v>
      </c>
      <c r="AN300" s="94"/>
      <c r="AO300" s="94"/>
      <c r="AP300" s="108"/>
      <c r="AQ300" s="108"/>
      <c r="AR300" s="108"/>
      <c r="AS300" s="108"/>
      <c r="AT300" s="108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</row>
    <row r="301" spans="2:60" s="13" customFormat="1" ht="16.5">
      <c r="B301" s="97">
        <v>256</v>
      </c>
      <c r="C301" s="120"/>
      <c r="D301" s="121"/>
      <c r="E301" s="116"/>
      <c r="F301" s="116"/>
      <c r="G301" s="101"/>
      <c r="H301" s="117"/>
      <c r="I301" s="115"/>
      <c r="J301" s="116"/>
      <c r="K301" s="116"/>
      <c r="L301" s="117"/>
      <c r="M301" s="115"/>
      <c r="N301" s="116"/>
      <c r="O301" s="116"/>
      <c r="P301" s="118"/>
      <c r="Q301" s="119"/>
      <c r="R301" s="119"/>
      <c r="S301" s="218"/>
      <c r="T301" s="218"/>
      <c r="U301" s="107"/>
      <c r="V301" s="13">
        <f t="shared" si="11"/>
        <v>0</v>
      </c>
      <c r="W301" s="40"/>
      <c r="X301" s="14"/>
      <c r="Y301" s="14"/>
      <c r="Z301" s="14"/>
      <c r="AA301" s="14"/>
      <c r="AB301" s="14"/>
      <c r="AC301" s="14"/>
      <c r="AD301" s="14"/>
      <c r="AE301" s="14"/>
      <c r="AF301" s="14"/>
      <c r="AG301" s="108"/>
      <c r="AH301" s="108"/>
      <c r="AI301" s="94"/>
      <c r="AJ301" s="94"/>
      <c r="AK301" s="94"/>
      <c r="AL301" s="168">
        <f t="shared" si="12"/>
        <v>0</v>
      </c>
      <c r="AM301" s="168">
        <f t="shared" si="13"/>
        <v>0</v>
      </c>
      <c r="AN301" s="94"/>
      <c r="AO301" s="94"/>
      <c r="AP301" s="108"/>
      <c r="AQ301" s="108"/>
      <c r="AR301" s="108"/>
      <c r="AS301" s="108"/>
      <c r="AT301" s="108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</row>
    <row r="302" spans="2:60" s="13" customFormat="1" ht="16.5">
      <c r="B302" s="109">
        <v>257</v>
      </c>
      <c r="C302" s="120"/>
      <c r="D302" s="121"/>
      <c r="E302" s="116"/>
      <c r="F302" s="116"/>
      <c r="G302" s="101"/>
      <c r="H302" s="117"/>
      <c r="I302" s="115"/>
      <c r="J302" s="116"/>
      <c r="K302" s="116"/>
      <c r="L302" s="117"/>
      <c r="M302" s="115"/>
      <c r="N302" s="116"/>
      <c r="O302" s="116"/>
      <c r="P302" s="118"/>
      <c r="Q302" s="119"/>
      <c r="R302" s="119"/>
      <c r="S302" s="218"/>
      <c r="T302" s="218"/>
      <c r="U302" s="107"/>
      <c r="V302" s="13">
        <f t="shared" ref="V302:V342" si="14">IF(F302*G302&lt;100000,H302,0)</f>
        <v>0</v>
      </c>
      <c r="W302" s="40"/>
      <c r="X302" s="14"/>
      <c r="Y302" s="14"/>
      <c r="Z302" s="14"/>
      <c r="AA302" s="14"/>
      <c r="AB302" s="14"/>
      <c r="AC302" s="14"/>
      <c r="AD302" s="14"/>
      <c r="AE302" s="14"/>
      <c r="AF302" s="14"/>
      <c r="AG302" s="108"/>
      <c r="AH302" s="108"/>
      <c r="AI302" s="94"/>
      <c r="AJ302" s="94"/>
      <c r="AK302" s="94"/>
      <c r="AL302" s="168">
        <f t="shared" si="12"/>
        <v>0</v>
      </c>
      <c r="AM302" s="168">
        <f t="shared" si="13"/>
        <v>0</v>
      </c>
      <c r="AN302" s="94"/>
      <c r="AO302" s="94"/>
      <c r="AP302" s="108"/>
      <c r="AQ302" s="108"/>
      <c r="AR302" s="108"/>
      <c r="AS302" s="108"/>
      <c r="AT302" s="108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</row>
    <row r="303" spans="2:60" s="13" customFormat="1" ht="16.5">
      <c r="B303" s="109">
        <v>258</v>
      </c>
      <c r="C303" s="120"/>
      <c r="D303" s="121"/>
      <c r="E303" s="116"/>
      <c r="F303" s="116"/>
      <c r="G303" s="101"/>
      <c r="H303" s="117"/>
      <c r="I303" s="115"/>
      <c r="J303" s="116"/>
      <c r="K303" s="116"/>
      <c r="L303" s="117"/>
      <c r="M303" s="115"/>
      <c r="N303" s="116"/>
      <c r="O303" s="116"/>
      <c r="P303" s="118"/>
      <c r="Q303" s="119"/>
      <c r="R303" s="119"/>
      <c r="S303" s="218"/>
      <c r="T303" s="218"/>
      <c r="U303" s="107"/>
      <c r="V303" s="13">
        <f t="shared" si="14"/>
        <v>0</v>
      </c>
      <c r="W303" s="40"/>
      <c r="X303" s="14"/>
      <c r="Y303" s="14"/>
      <c r="Z303" s="14"/>
      <c r="AA303" s="14"/>
      <c r="AB303" s="14"/>
      <c r="AC303" s="14"/>
      <c r="AD303" s="14"/>
      <c r="AE303" s="14"/>
      <c r="AF303" s="14"/>
      <c r="AG303" s="108"/>
      <c r="AH303" s="108"/>
      <c r="AI303" s="94"/>
      <c r="AJ303" s="94"/>
      <c r="AK303" s="94"/>
      <c r="AL303" s="168">
        <f t="shared" si="12"/>
        <v>0</v>
      </c>
      <c r="AM303" s="168">
        <f t="shared" si="13"/>
        <v>0</v>
      </c>
      <c r="AN303" s="94"/>
      <c r="AO303" s="94"/>
      <c r="AP303" s="108"/>
      <c r="AQ303" s="108"/>
      <c r="AR303" s="108"/>
      <c r="AS303" s="108"/>
      <c r="AT303" s="108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</row>
    <row r="304" spans="2:60" s="13" customFormat="1" ht="16.5">
      <c r="B304" s="97">
        <v>259</v>
      </c>
      <c r="C304" s="120"/>
      <c r="D304" s="121"/>
      <c r="E304" s="116"/>
      <c r="F304" s="116"/>
      <c r="G304" s="101"/>
      <c r="H304" s="117"/>
      <c r="I304" s="115"/>
      <c r="J304" s="116"/>
      <c r="K304" s="116"/>
      <c r="L304" s="117"/>
      <c r="M304" s="115"/>
      <c r="N304" s="116"/>
      <c r="O304" s="116"/>
      <c r="P304" s="118"/>
      <c r="Q304" s="119"/>
      <c r="R304" s="119"/>
      <c r="S304" s="218"/>
      <c r="T304" s="218"/>
      <c r="U304" s="107"/>
      <c r="V304" s="13">
        <f t="shared" si="14"/>
        <v>0</v>
      </c>
      <c r="W304" s="40"/>
      <c r="X304" s="14"/>
      <c r="Y304" s="14"/>
      <c r="Z304" s="14"/>
      <c r="AA304" s="14"/>
      <c r="AB304" s="14"/>
      <c r="AC304" s="14"/>
      <c r="AD304" s="14"/>
      <c r="AE304" s="14"/>
      <c r="AF304" s="14"/>
      <c r="AG304" s="108"/>
      <c r="AH304" s="108"/>
      <c r="AI304" s="94"/>
      <c r="AJ304" s="94"/>
      <c r="AK304" s="94"/>
      <c r="AL304" s="168">
        <f t="shared" si="12"/>
        <v>0</v>
      </c>
      <c r="AM304" s="168">
        <f t="shared" si="13"/>
        <v>0</v>
      </c>
      <c r="AN304" s="94"/>
      <c r="AO304" s="94"/>
      <c r="AP304" s="108"/>
      <c r="AQ304" s="108"/>
      <c r="AR304" s="108"/>
      <c r="AS304" s="108"/>
      <c r="AT304" s="108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</row>
    <row r="305" spans="2:60" s="13" customFormat="1" ht="16.5">
      <c r="B305" s="109">
        <v>260</v>
      </c>
      <c r="C305" s="120"/>
      <c r="D305" s="121"/>
      <c r="E305" s="116"/>
      <c r="F305" s="116"/>
      <c r="G305" s="101"/>
      <c r="H305" s="117"/>
      <c r="I305" s="115"/>
      <c r="J305" s="116"/>
      <c r="K305" s="116"/>
      <c r="L305" s="117"/>
      <c r="M305" s="115"/>
      <c r="N305" s="116"/>
      <c r="O305" s="116"/>
      <c r="P305" s="118"/>
      <c r="Q305" s="119"/>
      <c r="R305" s="119"/>
      <c r="S305" s="218"/>
      <c r="T305" s="218"/>
      <c r="U305" s="107"/>
      <c r="V305" s="13">
        <f t="shared" si="14"/>
        <v>0</v>
      </c>
      <c r="W305" s="40"/>
      <c r="X305" s="14"/>
      <c r="Y305" s="14"/>
      <c r="Z305" s="14"/>
      <c r="AA305" s="14"/>
      <c r="AB305" s="14"/>
      <c r="AC305" s="14"/>
      <c r="AD305" s="14"/>
      <c r="AE305" s="14"/>
      <c r="AF305" s="14"/>
      <c r="AG305" s="108"/>
      <c r="AH305" s="108"/>
      <c r="AI305" s="94"/>
      <c r="AJ305" s="94"/>
      <c r="AK305" s="94"/>
      <c r="AL305" s="168">
        <f t="shared" si="12"/>
        <v>0</v>
      </c>
      <c r="AM305" s="168">
        <f t="shared" si="13"/>
        <v>0</v>
      </c>
      <c r="AN305" s="94"/>
      <c r="AO305" s="94"/>
      <c r="AP305" s="108"/>
      <c r="AQ305" s="108"/>
      <c r="AR305" s="108"/>
      <c r="AS305" s="108"/>
      <c r="AT305" s="108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</row>
    <row r="306" spans="2:60" s="13" customFormat="1" ht="16.5">
      <c r="B306" s="109">
        <v>261</v>
      </c>
      <c r="C306" s="120"/>
      <c r="D306" s="121"/>
      <c r="E306" s="116"/>
      <c r="F306" s="116"/>
      <c r="G306" s="101"/>
      <c r="H306" s="117"/>
      <c r="I306" s="115"/>
      <c r="J306" s="116"/>
      <c r="K306" s="116"/>
      <c r="L306" s="117"/>
      <c r="M306" s="115"/>
      <c r="N306" s="116"/>
      <c r="O306" s="116"/>
      <c r="P306" s="118"/>
      <c r="Q306" s="119"/>
      <c r="R306" s="119"/>
      <c r="S306" s="218"/>
      <c r="T306" s="218"/>
      <c r="U306" s="107"/>
      <c r="V306" s="13">
        <f t="shared" si="14"/>
        <v>0</v>
      </c>
      <c r="W306" s="40"/>
      <c r="X306" s="14"/>
      <c r="Y306" s="14"/>
      <c r="Z306" s="14"/>
      <c r="AA306" s="14"/>
      <c r="AB306" s="14"/>
      <c r="AC306" s="14"/>
      <c r="AD306" s="14"/>
      <c r="AE306" s="14"/>
      <c r="AF306" s="14"/>
      <c r="AG306" s="108"/>
      <c r="AH306" s="108"/>
      <c r="AI306" s="94"/>
      <c r="AJ306" s="94"/>
      <c r="AK306" s="94"/>
      <c r="AL306" s="168">
        <f t="shared" si="12"/>
        <v>0</v>
      </c>
      <c r="AM306" s="168">
        <f t="shared" si="13"/>
        <v>0</v>
      </c>
      <c r="AN306" s="94"/>
      <c r="AO306" s="94"/>
      <c r="AP306" s="108"/>
      <c r="AQ306" s="108"/>
      <c r="AR306" s="108"/>
      <c r="AS306" s="108"/>
      <c r="AT306" s="108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</row>
    <row r="307" spans="2:60" s="13" customFormat="1" ht="16.5">
      <c r="B307" s="97">
        <v>262</v>
      </c>
      <c r="C307" s="120"/>
      <c r="D307" s="121"/>
      <c r="E307" s="116"/>
      <c r="F307" s="116"/>
      <c r="G307" s="101"/>
      <c r="H307" s="117"/>
      <c r="I307" s="115"/>
      <c r="J307" s="116"/>
      <c r="K307" s="116"/>
      <c r="L307" s="117"/>
      <c r="M307" s="115"/>
      <c r="N307" s="116"/>
      <c r="O307" s="116"/>
      <c r="P307" s="118"/>
      <c r="Q307" s="119"/>
      <c r="R307" s="119"/>
      <c r="S307" s="218"/>
      <c r="T307" s="218"/>
      <c r="U307" s="107"/>
      <c r="V307" s="13">
        <f t="shared" si="14"/>
        <v>0</v>
      </c>
      <c r="W307" s="40"/>
      <c r="X307" s="14"/>
      <c r="Y307" s="14"/>
      <c r="Z307" s="14"/>
      <c r="AA307" s="14"/>
      <c r="AB307" s="14"/>
      <c r="AC307" s="14"/>
      <c r="AD307" s="14"/>
      <c r="AE307" s="14"/>
      <c r="AF307" s="14"/>
      <c r="AG307" s="108"/>
      <c r="AH307" s="108"/>
      <c r="AI307" s="94"/>
      <c r="AJ307" s="94"/>
      <c r="AK307" s="94"/>
      <c r="AL307" s="168">
        <f t="shared" si="12"/>
        <v>0</v>
      </c>
      <c r="AM307" s="168">
        <f t="shared" si="13"/>
        <v>0</v>
      </c>
      <c r="AN307" s="94"/>
      <c r="AO307" s="94"/>
      <c r="AP307" s="108"/>
      <c r="AQ307" s="108"/>
      <c r="AR307" s="108"/>
      <c r="AS307" s="108"/>
      <c r="AT307" s="108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</row>
    <row r="308" spans="2:60" s="13" customFormat="1" ht="16.5">
      <c r="B308" s="109">
        <v>263</v>
      </c>
      <c r="C308" s="120"/>
      <c r="D308" s="121"/>
      <c r="E308" s="116"/>
      <c r="F308" s="116"/>
      <c r="G308" s="101"/>
      <c r="H308" s="117"/>
      <c r="I308" s="115"/>
      <c r="J308" s="116"/>
      <c r="K308" s="116"/>
      <c r="L308" s="117"/>
      <c r="M308" s="115"/>
      <c r="N308" s="116"/>
      <c r="O308" s="116"/>
      <c r="P308" s="118"/>
      <c r="Q308" s="119"/>
      <c r="R308" s="119"/>
      <c r="S308" s="218"/>
      <c r="T308" s="218"/>
      <c r="U308" s="107"/>
      <c r="V308" s="13">
        <f t="shared" si="14"/>
        <v>0</v>
      </c>
      <c r="W308" s="40"/>
      <c r="X308" s="14"/>
      <c r="Y308" s="14"/>
      <c r="Z308" s="14"/>
      <c r="AA308" s="14"/>
      <c r="AB308" s="14"/>
      <c r="AC308" s="14"/>
      <c r="AD308" s="14"/>
      <c r="AE308" s="14"/>
      <c r="AF308" s="14"/>
      <c r="AG308" s="108"/>
      <c r="AH308" s="108"/>
      <c r="AI308" s="94"/>
      <c r="AJ308" s="94"/>
      <c r="AK308" s="94"/>
      <c r="AL308" s="168">
        <f t="shared" si="12"/>
        <v>0</v>
      </c>
      <c r="AM308" s="168">
        <f t="shared" si="13"/>
        <v>0</v>
      </c>
      <c r="AN308" s="94"/>
      <c r="AO308" s="94"/>
      <c r="AP308" s="108"/>
      <c r="AQ308" s="108"/>
      <c r="AR308" s="108"/>
      <c r="AS308" s="108"/>
      <c r="AT308" s="108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</row>
    <row r="309" spans="2:60" s="13" customFormat="1" ht="16.5">
      <c r="B309" s="109">
        <v>264</v>
      </c>
      <c r="C309" s="120"/>
      <c r="D309" s="121"/>
      <c r="E309" s="116"/>
      <c r="F309" s="116"/>
      <c r="G309" s="101"/>
      <c r="H309" s="117"/>
      <c r="I309" s="115"/>
      <c r="J309" s="116"/>
      <c r="K309" s="116"/>
      <c r="L309" s="117"/>
      <c r="M309" s="115"/>
      <c r="N309" s="116"/>
      <c r="O309" s="116"/>
      <c r="P309" s="118"/>
      <c r="Q309" s="119"/>
      <c r="R309" s="119"/>
      <c r="S309" s="218"/>
      <c r="T309" s="218"/>
      <c r="U309" s="107"/>
      <c r="V309" s="13">
        <f t="shared" si="14"/>
        <v>0</v>
      </c>
      <c r="W309" s="40"/>
      <c r="X309" s="14"/>
      <c r="Y309" s="14"/>
      <c r="Z309" s="14"/>
      <c r="AA309" s="14"/>
      <c r="AB309" s="14"/>
      <c r="AC309" s="14"/>
      <c r="AD309" s="14"/>
      <c r="AE309" s="14"/>
      <c r="AF309" s="14"/>
      <c r="AG309" s="108"/>
      <c r="AH309" s="108"/>
      <c r="AI309" s="94"/>
      <c r="AJ309" s="94"/>
      <c r="AK309" s="94"/>
      <c r="AL309" s="168">
        <f t="shared" si="12"/>
        <v>0</v>
      </c>
      <c r="AM309" s="168">
        <f t="shared" si="13"/>
        <v>0</v>
      </c>
      <c r="AN309" s="94"/>
      <c r="AO309" s="94"/>
      <c r="AP309" s="108"/>
      <c r="AQ309" s="108"/>
      <c r="AR309" s="108"/>
      <c r="AS309" s="108"/>
      <c r="AT309" s="108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</row>
    <row r="310" spans="2:60" s="13" customFormat="1" ht="16.5">
      <c r="B310" s="97">
        <v>265</v>
      </c>
      <c r="C310" s="120"/>
      <c r="D310" s="121"/>
      <c r="E310" s="116"/>
      <c r="F310" s="116"/>
      <c r="G310" s="101"/>
      <c r="H310" s="117"/>
      <c r="I310" s="115"/>
      <c r="J310" s="116"/>
      <c r="K310" s="116"/>
      <c r="L310" s="117"/>
      <c r="M310" s="115"/>
      <c r="N310" s="116"/>
      <c r="O310" s="116"/>
      <c r="P310" s="118"/>
      <c r="Q310" s="119"/>
      <c r="R310" s="119"/>
      <c r="S310" s="218"/>
      <c r="T310" s="218"/>
      <c r="U310" s="107"/>
      <c r="V310" s="13">
        <f t="shared" si="14"/>
        <v>0</v>
      </c>
      <c r="W310" s="40"/>
      <c r="X310" s="14"/>
      <c r="Y310" s="14"/>
      <c r="Z310" s="14"/>
      <c r="AA310" s="14"/>
      <c r="AB310" s="14"/>
      <c r="AC310" s="14"/>
      <c r="AD310" s="14"/>
      <c r="AE310" s="14"/>
      <c r="AF310" s="14"/>
      <c r="AG310" s="108"/>
      <c r="AH310" s="108"/>
      <c r="AI310" s="94"/>
      <c r="AJ310" s="94"/>
      <c r="AK310" s="94"/>
      <c r="AL310" s="168">
        <f t="shared" si="12"/>
        <v>0</v>
      </c>
      <c r="AM310" s="168">
        <f t="shared" si="13"/>
        <v>0</v>
      </c>
      <c r="AN310" s="94"/>
      <c r="AO310" s="94"/>
      <c r="AP310" s="108"/>
      <c r="AQ310" s="108"/>
      <c r="AR310" s="108"/>
      <c r="AS310" s="108"/>
      <c r="AT310" s="108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</row>
    <row r="311" spans="2:60" s="13" customFormat="1" ht="16.5">
      <c r="B311" s="109">
        <v>266</v>
      </c>
      <c r="C311" s="120"/>
      <c r="D311" s="121"/>
      <c r="E311" s="116"/>
      <c r="F311" s="116"/>
      <c r="G311" s="101"/>
      <c r="H311" s="117"/>
      <c r="I311" s="115"/>
      <c r="J311" s="116"/>
      <c r="K311" s="116"/>
      <c r="L311" s="117"/>
      <c r="M311" s="115"/>
      <c r="N311" s="116"/>
      <c r="O311" s="116"/>
      <c r="P311" s="118"/>
      <c r="Q311" s="119"/>
      <c r="R311" s="119"/>
      <c r="S311" s="218"/>
      <c r="T311" s="218"/>
      <c r="U311" s="107"/>
      <c r="V311" s="13">
        <f t="shared" si="14"/>
        <v>0</v>
      </c>
      <c r="W311" s="40"/>
      <c r="X311" s="14"/>
      <c r="Y311" s="14"/>
      <c r="Z311" s="14"/>
      <c r="AA311" s="14"/>
      <c r="AB311" s="14"/>
      <c r="AC311" s="14"/>
      <c r="AD311" s="14"/>
      <c r="AE311" s="14"/>
      <c r="AF311" s="14"/>
      <c r="AG311" s="108"/>
      <c r="AH311" s="108"/>
      <c r="AI311" s="94"/>
      <c r="AJ311" s="94"/>
      <c r="AK311" s="94"/>
      <c r="AL311" s="168">
        <f t="shared" si="12"/>
        <v>0</v>
      </c>
      <c r="AM311" s="168">
        <f t="shared" si="13"/>
        <v>0</v>
      </c>
      <c r="AN311" s="94"/>
      <c r="AO311" s="94"/>
      <c r="AP311" s="108"/>
      <c r="AQ311" s="108"/>
      <c r="AR311" s="108"/>
      <c r="AS311" s="108"/>
      <c r="AT311" s="108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</row>
    <row r="312" spans="2:60" s="13" customFormat="1" ht="16.5">
      <c r="B312" s="109">
        <v>267</v>
      </c>
      <c r="C312" s="120"/>
      <c r="D312" s="121"/>
      <c r="E312" s="116"/>
      <c r="F312" s="116"/>
      <c r="G312" s="101"/>
      <c r="H312" s="117"/>
      <c r="I312" s="115"/>
      <c r="J312" s="116"/>
      <c r="K312" s="116"/>
      <c r="L312" s="117"/>
      <c r="M312" s="115"/>
      <c r="N312" s="116"/>
      <c r="O312" s="116"/>
      <c r="P312" s="118"/>
      <c r="Q312" s="119"/>
      <c r="R312" s="119"/>
      <c r="S312" s="218"/>
      <c r="T312" s="218"/>
      <c r="U312" s="107"/>
      <c r="V312" s="13">
        <f t="shared" si="14"/>
        <v>0</v>
      </c>
      <c r="W312" s="40"/>
      <c r="X312" s="14"/>
      <c r="Y312" s="14"/>
      <c r="Z312" s="14"/>
      <c r="AA312" s="14"/>
      <c r="AB312" s="14"/>
      <c r="AC312" s="14"/>
      <c r="AD312" s="14"/>
      <c r="AE312" s="14"/>
      <c r="AF312" s="14"/>
      <c r="AG312" s="108"/>
      <c r="AH312" s="108"/>
      <c r="AI312" s="94"/>
      <c r="AJ312" s="94"/>
      <c r="AK312" s="94"/>
      <c r="AL312" s="168">
        <f t="shared" ref="AL312:AL342" si="15">F312*G312/1000000</f>
        <v>0</v>
      </c>
      <c r="AM312" s="168">
        <f t="shared" ref="AM312:AM342" si="16">H312*AL312</f>
        <v>0</v>
      </c>
      <c r="AN312" s="94"/>
      <c r="AO312" s="94"/>
      <c r="AP312" s="108"/>
      <c r="AQ312" s="108"/>
      <c r="AR312" s="108"/>
      <c r="AS312" s="108"/>
      <c r="AT312" s="108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</row>
    <row r="313" spans="2:60" s="13" customFormat="1" ht="16.5">
      <c r="B313" s="97">
        <v>268</v>
      </c>
      <c r="C313" s="120"/>
      <c r="D313" s="121"/>
      <c r="E313" s="116"/>
      <c r="F313" s="116"/>
      <c r="G313" s="101"/>
      <c r="H313" s="117"/>
      <c r="I313" s="115"/>
      <c r="J313" s="116"/>
      <c r="K313" s="116"/>
      <c r="L313" s="117"/>
      <c r="M313" s="115"/>
      <c r="N313" s="116"/>
      <c r="O313" s="116"/>
      <c r="P313" s="118"/>
      <c r="Q313" s="119"/>
      <c r="R313" s="119"/>
      <c r="S313" s="218"/>
      <c r="T313" s="218"/>
      <c r="U313" s="107"/>
      <c r="V313" s="13">
        <f t="shared" si="14"/>
        <v>0</v>
      </c>
      <c r="W313" s="40"/>
      <c r="X313" s="14"/>
      <c r="Y313" s="14"/>
      <c r="Z313" s="14"/>
      <c r="AA313" s="14"/>
      <c r="AB313" s="14"/>
      <c r="AC313" s="14"/>
      <c r="AD313" s="14"/>
      <c r="AE313" s="14"/>
      <c r="AF313" s="14"/>
      <c r="AG313" s="108"/>
      <c r="AH313" s="108"/>
      <c r="AI313" s="94"/>
      <c r="AJ313" s="94"/>
      <c r="AK313" s="94"/>
      <c r="AL313" s="168">
        <f t="shared" si="15"/>
        <v>0</v>
      </c>
      <c r="AM313" s="168">
        <f t="shared" si="16"/>
        <v>0</v>
      </c>
      <c r="AN313" s="94"/>
      <c r="AO313" s="94"/>
      <c r="AP313" s="108"/>
      <c r="AQ313" s="108"/>
      <c r="AR313" s="108"/>
      <c r="AS313" s="108"/>
      <c r="AT313" s="108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</row>
    <row r="314" spans="2:60" s="13" customFormat="1" ht="16.5">
      <c r="B314" s="109">
        <v>269</v>
      </c>
      <c r="C314" s="120"/>
      <c r="D314" s="121"/>
      <c r="E314" s="116"/>
      <c r="F314" s="116"/>
      <c r="G314" s="101"/>
      <c r="H314" s="117"/>
      <c r="I314" s="115"/>
      <c r="J314" s="116"/>
      <c r="K314" s="116"/>
      <c r="L314" s="117"/>
      <c r="M314" s="115"/>
      <c r="N314" s="116"/>
      <c r="O314" s="116"/>
      <c r="P314" s="118"/>
      <c r="Q314" s="119"/>
      <c r="R314" s="119"/>
      <c r="S314" s="218"/>
      <c r="T314" s="218"/>
      <c r="U314" s="107"/>
      <c r="V314" s="13">
        <f t="shared" si="14"/>
        <v>0</v>
      </c>
      <c r="W314" s="40"/>
      <c r="X314" s="14"/>
      <c r="Y314" s="14"/>
      <c r="Z314" s="14"/>
      <c r="AA314" s="14"/>
      <c r="AB314" s="14"/>
      <c r="AC314" s="14"/>
      <c r="AD314" s="14"/>
      <c r="AE314" s="14"/>
      <c r="AF314" s="14"/>
      <c r="AG314" s="108"/>
      <c r="AH314" s="108"/>
      <c r="AI314" s="94"/>
      <c r="AJ314" s="94"/>
      <c r="AK314" s="94"/>
      <c r="AL314" s="168">
        <f t="shared" si="15"/>
        <v>0</v>
      </c>
      <c r="AM314" s="168">
        <f t="shared" si="16"/>
        <v>0</v>
      </c>
      <c r="AN314" s="94"/>
      <c r="AO314" s="94"/>
      <c r="AP314" s="108"/>
      <c r="AQ314" s="108"/>
      <c r="AR314" s="108"/>
      <c r="AS314" s="108"/>
      <c r="AT314" s="108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</row>
    <row r="315" spans="2:60" s="13" customFormat="1" ht="16.5">
      <c r="B315" s="109">
        <v>270</v>
      </c>
      <c r="C315" s="120"/>
      <c r="D315" s="121"/>
      <c r="E315" s="116"/>
      <c r="F315" s="116"/>
      <c r="G315" s="101"/>
      <c r="H315" s="117"/>
      <c r="I315" s="115"/>
      <c r="J315" s="116"/>
      <c r="K315" s="116"/>
      <c r="L315" s="117"/>
      <c r="M315" s="115"/>
      <c r="N315" s="116"/>
      <c r="O315" s="116"/>
      <c r="P315" s="118"/>
      <c r="Q315" s="119"/>
      <c r="R315" s="119"/>
      <c r="S315" s="218"/>
      <c r="T315" s="218"/>
      <c r="U315" s="107"/>
      <c r="V315" s="13">
        <f t="shared" si="14"/>
        <v>0</v>
      </c>
      <c r="W315" s="40"/>
      <c r="X315" s="14"/>
      <c r="Y315" s="14"/>
      <c r="Z315" s="14"/>
      <c r="AA315" s="14"/>
      <c r="AB315" s="14"/>
      <c r="AC315" s="14"/>
      <c r="AD315" s="14"/>
      <c r="AE315" s="14"/>
      <c r="AF315" s="14"/>
      <c r="AG315" s="108"/>
      <c r="AH315" s="108"/>
      <c r="AI315" s="94"/>
      <c r="AJ315" s="94"/>
      <c r="AK315" s="94"/>
      <c r="AL315" s="168">
        <f t="shared" si="15"/>
        <v>0</v>
      </c>
      <c r="AM315" s="168">
        <f t="shared" si="16"/>
        <v>0</v>
      </c>
      <c r="AN315" s="94"/>
      <c r="AO315" s="94"/>
      <c r="AP315" s="108"/>
      <c r="AQ315" s="108"/>
      <c r="AR315" s="108"/>
      <c r="AS315" s="108"/>
      <c r="AT315" s="108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</row>
    <row r="316" spans="2:60" s="13" customFormat="1" ht="16.5">
      <c r="B316" s="97">
        <v>271</v>
      </c>
      <c r="C316" s="120"/>
      <c r="D316" s="121"/>
      <c r="E316" s="116"/>
      <c r="F316" s="116"/>
      <c r="G316" s="101"/>
      <c r="H316" s="117"/>
      <c r="I316" s="115"/>
      <c r="J316" s="116"/>
      <c r="K316" s="116"/>
      <c r="L316" s="117"/>
      <c r="M316" s="115"/>
      <c r="N316" s="116"/>
      <c r="O316" s="116"/>
      <c r="P316" s="118"/>
      <c r="Q316" s="119"/>
      <c r="R316" s="119"/>
      <c r="S316" s="218"/>
      <c r="T316" s="218"/>
      <c r="U316" s="107"/>
      <c r="V316" s="13">
        <f t="shared" si="14"/>
        <v>0</v>
      </c>
      <c r="W316" s="40"/>
      <c r="X316" s="14"/>
      <c r="Y316" s="14"/>
      <c r="Z316" s="14"/>
      <c r="AA316" s="14"/>
      <c r="AB316" s="14"/>
      <c r="AC316" s="14"/>
      <c r="AD316" s="14"/>
      <c r="AE316" s="14"/>
      <c r="AF316" s="14"/>
      <c r="AG316" s="108"/>
      <c r="AH316" s="108"/>
      <c r="AI316" s="94"/>
      <c r="AJ316" s="94"/>
      <c r="AK316" s="94"/>
      <c r="AL316" s="168">
        <f t="shared" si="15"/>
        <v>0</v>
      </c>
      <c r="AM316" s="168">
        <f t="shared" si="16"/>
        <v>0</v>
      </c>
      <c r="AN316" s="94"/>
      <c r="AO316" s="94"/>
      <c r="AP316" s="108"/>
      <c r="AQ316" s="108"/>
      <c r="AR316" s="108"/>
      <c r="AS316" s="108"/>
      <c r="AT316" s="108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</row>
    <row r="317" spans="2:60" s="13" customFormat="1" ht="16.5">
      <c r="B317" s="109">
        <v>272</v>
      </c>
      <c r="C317" s="120"/>
      <c r="D317" s="121"/>
      <c r="E317" s="116"/>
      <c r="F317" s="116"/>
      <c r="G317" s="101"/>
      <c r="H317" s="117"/>
      <c r="I317" s="115"/>
      <c r="J317" s="116"/>
      <c r="K317" s="116"/>
      <c r="L317" s="117"/>
      <c r="M317" s="115"/>
      <c r="N317" s="116"/>
      <c r="O317" s="116"/>
      <c r="P317" s="118"/>
      <c r="Q317" s="119"/>
      <c r="R317" s="119"/>
      <c r="S317" s="218"/>
      <c r="T317" s="218"/>
      <c r="U317" s="107"/>
      <c r="V317" s="13">
        <f t="shared" si="14"/>
        <v>0</v>
      </c>
      <c r="W317" s="40"/>
      <c r="X317" s="14"/>
      <c r="Y317" s="14"/>
      <c r="Z317" s="14"/>
      <c r="AA317" s="14"/>
      <c r="AB317" s="14"/>
      <c r="AC317" s="14"/>
      <c r="AD317" s="14"/>
      <c r="AE317" s="14"/>
      <c r="AF317" s="14"/>
      <c r="AG317" s="108"/>
      <c r="AH317" s="108"/>
      <c r="AI317" s="94"/>
      <c r="AJ317" s="94"/>
      <c r="AK317" s="94"/>
      <c r="AL317" s="168">
        <f t="shared" si="15"/>
        <v>0</v>
      </c>
      <c r="AM317" s="168">
        <f t="shared" si="16"/>
        <v>0</v>
      </c>
      <c r="AN317" s="94"/>
      <c r="AO317" s="94"/>
      <c r="AP317" s="108"/>
      <c r="AQ317" s="108"/>
      <c r="AR317" s="108"/>
      <c r="AS317" s="108"/>
      <c r="AT317" s="108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</row>
    <row r="318" spans="2:60" s="13" customFormat="1" ht="16.5">
      <c r="B318" s="109">
        <v>273</v>
      </c>
      <c r="C318" s="120"/>
      <c r="D318" s="121"/>
      <c r="E318" s="116"/>
      <c r="F318" s="116"/>
      <c r="G318" s="101"/>
      <c r="H318" s="117"/>
      <c r="I318" s="115"/>
      <c r="J318" s="116"/>
      <c r="K318" s="116"/>
      <c r="L318" s="117"/>
      <c r="M318" s="115"/>
      <c r="N318" s="116"/>
      <c r="O318" s="116"/>
      <c r="P318" s="118"/>
      <c r="Q318" s="119"/>
      <c r="R318" s="119"/>
      <c r="S318" s="218"/>
      <c r="T318" s="218"/>
      <c r="U318" s="107"/>
      <c r="V318" s="13">
        <f t="shared" si="14"/>
        <v>0</v>
      </c>
      <c r="W318" s="40"/>
      <c r="X318" s="14"/>
      <c r="Y318" s="14"/>
      <c r="Z318" s="14"/>
      <c r="AA318" s="14"/>
      <c r="AB318" s="14"/>
      <c r="AC318" s="14"/>
      <c r="AD318" s="14"/>
      <c r="AE318" s="14"/>
      <c r="AF318" s="14"/>
      <c r="AG318" s="108"/>
      <c r="AH318" s="108"/>
      <c r="AI318" s="94"/>
      <c r="AJ318" s="94"/>
      <c r="AK318" s="94"/>
      <c r="AL318" s="168">
        <f t="shared" si="15"/>
        <v>0</v>
      </c>
      <c r="AM318" s="168">
        <f t="shared" si="16"/>
        <v>0</v>
      </c>
      <c r="AN318" s="94"/>
      <c r="AO318" s="94"/>
      <c r="AP318" s="108"/>
      <c r="AQ318" s="108"/>
      <c r="AR318" s="108"/>
      <c r="AS318" s="108"/>
      <c r="AT318" s="108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</row>
    <row r="319" spans="2:60" s="13" customFormat="1" ht="16.5">
      <c r="B319" s="97">
        <v>274</v>
      </c>
      <c r="C319" s="120"/>
      <c r="D319" s="121"/>
      <c r="E319" s="116"/>
      <c r="F319" s="116"/>
      <c r="G319" s="101"/>
      <c r="H319" s="117"/>
      <c r="I319" s="115"/>
      <c r="J319" s="116"/>
      <c r="K319" s="116"/>
      <c r="L319" s="117"/>
      <c r="M319" s="115"/>
      <c r="N319" s="116"/>
      <c r="O319" s="116"/>
      <c r="P319" s="118"/>
      <c r="Q319" s="119"/>
      <c r="R319" s="119"/>
      <c r="S319" s="218"/>
      <c r="T319" s="218"/>
      <c r="U319" s="107"/>
      <c r="V319" s="13">
        <f t="shared" si="14"/>
        <v>0</v>
      </c>
      <c r="W319" s="40"/>
      <c r="X319" s="14"/>
      <c r="Y319" s="14"/>
      <c r="Z319" s="14"/>
      <c r="AA319" s="14"/>
      <c r="AB319" s="14"/>
      <c r="AC319" s="14"/>
      <c r="AD319" s="14"/>
      <c r="AE319" s="14"/>
      <c r="AF319" s="14"/>
      <c r="AG319" s="108"/>
      <c r="AH319" s="108"/>
      <c r="AI319" s="94"/>
      <c r="AJ319" s="94"/>
      <c r="AK319" s="94"/>
      <c r="AL319" s="168">
        <f t="shared" si="15"/>
        <v>0</v>
      </c>
      <c r="AM319" s="168">
        <f t="shared" si="16"/>
        <v>0</v>
      </c>
      <c r="AN319" s="94"/>
      <c r="AO319" s="94"/>
      <c r="AP319" s="108"/>
      <c r="AQ319" s="108"/>
      <c r="AR319" s="108"/>
      <c r="AS319" s="108"/>
      <c r="AT319" s="108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</row>
    <row r="320" spans="2:60" s="13" customFormat="1" ht="16.5">
      <c r="B320" s="109">
        <v>275</v>
      </c>
      <c r="C320" s="120"/>
      <c r="D320" s="121"/>
      <c r="E320" s="116"/>
      <c r="F320" s="116"/>
      <c r="G320" s="101"/>
      <c r="H320" s="117"/>
      <c r="I320" s="115"/>
      <c r="J320" s="116"/>
      <c r="K320" s="116"/>
      <c r="L320" s="117"/>
      <c r="M320" s="115"/>
      <c r="N320" s="116"/>
      <c r="O320" s="116"/>
      <c r="P320" s="118"/>
      <c r="Q320" s="119"/>
      <c r="R320" s="119"/>
      <c r="S320" s="218"/>
      <c r="T320" s="218"/>
      <c r="U320" s="107"/>
      <c r="V320" s="13">
        <f t="shared" si="14"/>
        <v>0</v>
      </c>
      <c r="W320" s="40"/>
      <c r="X320" s="14"/>
      <c r="Y320" s="14"/>
      <c r="Z320" s="14"/>
      <c r="AA320" s="14"/>
      <c r="AB320" s="14"/>
      <c r="AC320" s="14"/>
      <c r="AD320" s="14"/>
      <c r="AE320" s="14"/>
      <c r="AF320" s="14"/>
      <c r="AG320" s="108"/>
      <c r="AH320" s="108"/>
      <c r="AI320" s="94"/>
      <c r="AJ320" s="94"/>
      <c r="AK320" s="94"/>
      <c r="AL320" s="168">
        <f t="shared" si="15"/>
        <v>0</v>
      </c>
      <c r="AM320" s="168">
        <f t="shared" si="16"/>
        <v>0</v>
      </c>
      <c r="AN320" s="94"/>
      <c r="AO320" s="94"/>
      <c r="AP320" s="108"/>
      <c r="AQ320" s="108"/>
      <c r="AR320" s="108"/>
      <c r="AS320" s="108"/>
      <c r="AT320" s="108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</row>
    <row r="321" spans="2:60" s="13" customFormat="1" ht="16.5">
      <c r="B321" s="109">
        <v>276</v>
      </c>
      <c r="C321" s="120"/>
      <c r="D321" s="121"/>
      <c r="E321" s="116"/>
      <c r="F321" s="116"/>
      <c r="G321" s="101"/>
      <c r="H321" s="117"/>
      <c r="I321" s="115"/>
      <c r="J321" s="116"/>
      <c r="K321" s="116"/>
      <c r="L321" s="117"/>
      <c r="M321" s="115"/>
      <c r="N321" s="116"/>
      <c r="O321" s="116"/>
      <c r="P321" s="118"/>
      <c r="Q321" s="119"/>
      <c r="R321" s="119"/>
      <c r="S321" s="218"/>
      <c r="T321" s="218"/>
      <c r="U321" s="107"/>
      <c r="V321" s="13">
        <f t="shared" si="14"/>
        <v>0</v>
      </c>
      <c r="W321" s="40"/>
      <c r="X321" s="14"/>
      <c r="Y321" s="14"/>
      <c r="Z321" s="14"/>
      <c r="AA321" s="14"/>
      <c r="AB321" s="14"/>
      <c r="AC321" s="14"/>
      <c r="AD321" s="14"/>
      <c r="AE321" s="14"/>
      <c r="AF321" s="14"/>
      <c r="AG321" s="108"/>
      <c r="AH321" s="108"/>
      <c r="AI321" s="94"/>
      <c r="AJ321" s="94"/>
      <c r="AK321" s="94"/>
      <c r="AL321" s="168">
        <f t="shared" si="15"/>
        <v>0</v>
      </c>
      <c r="AM321" s="168">
        <f t="shared" si="16"/>
        <v>0</v>
      </c>
      <c r="AN321" s="94"/>
      <c r="AO321" s="94"/>
      <c r="AP321" s="108"/>
      <c r="AQ321" s="108"/>
      <c r="AR321" s="108"/>
      <c r="AS321" s="108"/>
      <c r="AT321" s="108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</row>
    <row r="322" spans="2:60" s="13" customFormat="1" ht="16.5">
      <c r="B322" s="97">
        <v>277</v>
      </c>
      <c r="C322" s="120"/>
      <c r="D322" s="121"/>
      <c r="E322" s="116"/>
      <c r="F322" s="116"/>
      <c r="G322" s="101"/>
      <c r="H322" s="117"/>
      <c r="I322" s="115"/>
      <c r="J322" s="116"/>
      <c r="K322" s="116"/>
      <c r="L322" s="117"/>
      <c r="M322" s="115"/>
      <c r="N322" s="116"/>
      <c r="O322" s="116"/>
      <c r="P322" s="118"/>
      <c r="Q322" s="119"/>
      <c r="R322" s="119"/>
      <c r="S322" s="218"/>
      <c r="T322" s="218"/>
      <c r="U322" s="107"/>
      <c r="V322" s="13">
        <f t="shared" si="14"/>
        <v>0</v>
      </c>
      <c r="W322" s="40"/>
      <c r="X322" s="14"/>
      <c r="Y322" s="14"/>
      <c r="Z322" s="14"/>
      <c r="AA322" s="14"/>
      <c r="AB322" s="14"/>
      <c r="AC322" s="14"/>
      <c r="AD322" s="14"/>
      <c r="AE322" s="14"/>
      <c r="AF322" s="14"/>
      <c r="AG322" s="108"/>
      <c r="AH322" s="108"/>
      <c r="AI322" s="94"/>
      <c r="AJ322" s="94"/>
      <c r="AK322" s="94"/>
      <c r="AL322" s="168">
        <f t="shared" si="15"/>
        <v>0</v>
      </c>
      <c r="AM322" s="168">
        <f t="shared" si="16"/>
        <v>0</v>
      </c>
      <c r="AN322" s="94"/>
      <c r="AO322" s="94"/>
      <c r="AP322" s="108"/>
      <c r="AQ322" s="108"/>
      <c r="AR322" s="108"/>
      <c r="AS322" s="108"/>
      <c r="AT322" s="108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</row>
    <row r="323" spans="2:60" s="13" customFormat="1" ht="16.5">
      <c r="B323" s="109">
        <v>278</v>
      </c>
      <c r="C323" s="120"/>
      <c r="D323" s="121"/>
      <c r="E323" s="116"/>
      <c r="F323" s="116"/>
      <c r="G323" s="101"/>
      <c r="H323" s="117"/>
      <c r="I323" s="115"/>
      <c r="J323" s="116"/>
      <c r="K323" s="116"/>
      <c r="L323" s="117"/>
      <c r="M323" s="115"/>
      <c r="N323" s="116"/>
      <c r="O323" s="116"/>
      <c r="P323" s="118"/>
      <c r="Q323" s="119"/>
      <c r="R323" s="119"/>
      <c r="S323" s="218"/>
      <c r="T323" s="218"/>
      <c r="U323" s="107"/>
      <c r="V323" s="13">
        <f t="shared" si="14"/>
        <v>0</v>
      </c>
      <c r="W323" s="40"/>
      <c r="X323" s="14"/>
      <c r="Y323" s="14"/>
      <c r="Z323" s="14"/>
      <c r="AA323" s="14"/>
      <c r="AB323" s="14"/>
      <c r="AC323" s="14"/>
      <c r="AD323" s="14"/>
      <c r="AE323" s="14"/>
      <c r="AF323" s="14"/>
      <c r="AG323" s="108"/>
      <c r="AH323" s="108"/>
      <c r="AI323" s="94"/>
      <c r="AJ323" s="94"/>
      <c r="AK323" s="94"/>
      <c r="AL323" s="168">
        <f t="shared" si="15"/>
        <v>0</v>
      </c>
      <c r="AM323" s="168">
        <f t="shared" si="16"/>
        <v>0</v>
      </c>
      <c r="AN323" s="94"/>
      <c r="AO323" s="94"/>
      <c r="AP323" s="108"/>
      <c r="AQ323" s="108"/>
      <c r="AR323" s="108"/>
      <c r="AS323" s="108"/>
      <c r="AT323" s="108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</row>
    <row r="324" spans="2:60" s="13" customFormat="1" ht="16.5">
      <c r="B324" s="109">
        <v>279</v>
      </c>
      <c r="C324" s="120"/>
      <c r="D324" s="121"/>
      <c r="E324" s="116"/>
      <c r="F324" s="116"/>
      <c r="G324" s="101"/>
      <c r="H324" s="117"/>
      <c r="I324" s="115"/>
      <c r="J324" s="116"/>
      <c r="K324" s="116"/>
      <c r="L324" s="117"/>
      <c r="M324" s="115"/>
      <c r="N324" s="116"/>
      <c r="O324" s="116"/>
      <c r="P324" s="118"/>
      <c r="Q324" s="119"/>
      <c r="R324" s="119"/>
      <c r="S324" s="218"/>
      <c r="T324" s="218"/>
      <c r="U324" s="107"/>
      <c r="V324" s="13">
        <f t="shared" si="14"/>
        <v>0</v>
      </c>
      <c r="W324" s="40"/>
      <c r="X324" s="14"/>
      <c r="Y324" s="14"/>
      <c r="Z324" s="14"/>
      <c r="AA324" s="14"/>
      <c r="AB324" s="14"/>
      <c r="AC324" s="14"/>
      <c r="AD324" s="14"/>
      <c r="AE324" s="14"/>
      <c r="AF324" s="14"/>
      <c r="AG324" s="108"/>
      <c r="AH324" s="108"/>
      <c r="AI324" s="94"/>
      <c r="AJ324" s="94"/>
      <c r="AK324" s="94"/>
      <c r="AL324" s="168">
        <f t="shared" si="15"/>
        <v>0</v>
      </c>
      <c r="AM324" s="168">
        <f t="shared" si="16"/>
        <v>0</v>
      </c>
      <c r="AN324" s="94"/>
      <c r="AO324" s="94"/>
      <c r="AP324" s="108"/>
      <c r="AQ324" s="108"/>
      <c r="AR324" s="108"/>
      <c r="AS324" s="108"/>
      <c r="AT324" s="108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</row>
    <row r="325" spans="2:60" s="13" customFormat="1" ht="16.5">
      <c r="B325" s="97">
        <v>280</v>
      </c>
      <c r="C325" s="120"/>
      <c r="D325" s="121"/>
      <c r="E325" s="116"/>
      <c r="F325" s="116"/>
      <c r="G325" s="101"/>
      <c r="H325" s="117"/>
      <c r="I325" s="115"/>
      <c r="J325" s="116"/>
      <c r="K325" s="116"/>
      <c r="L325" s="117"/>
      <c r="M325" s="115"/>
      <c r="N325" s="116"/>
      <c r="O325" s="116"/>
      <c r="P325" s="118"/>
      <c r="Q325" s="119"/>
      <c r="R325" s="119"/>
      <c r="S325" s="218"/>
      <c r="T325" s="218"/>
      <c r="U325" s="107"/>
      <c r="V325" s="13">
        <f t="shared" si="14"/>
        <v>0</v>
      </c>
      <c r="W325" s="40"/>
      <c r="X325" s="14"/>
      <c r="Y325" s="14"/>
      <c r="Z325" s="14"/>
      <c r="AA325" s="14"/>
      <c r="AB325" s="14"/>
      <c r="AC325" s="14"/>
      <c r="AD325" s="14"/>
      <c r="AE325" s="14"/>
      <c r="AF325" s="14"/>
      <c r="AG325" s="108"/>
      <c r="AH325" s="108"/>
      <c r="AI325" s="94"/>
      <c r="AJ325" s="94"/>
      <c r="AK325" s="94"/>
      <c r="AL325" s="168">
        <f t="shared" si="15"/>
        <v>0</v>
      </c>
      <c r="AM325" s="168">
        <f t="shared" si="16"/>
        <v>0</v>
      </c>
      <c r="AN325" s="94"/>
      <c r="AO325" s="94"/>
      <c r="AP325" s="108"/>
      <c r="AQ325" s="108"/>
      <c r="AR325" s="108"/>
      <c r="AS325" s="108"/>
      <c r="AT325" s="108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</row>
    <row r="326" spans="2:60" s="13" customFormat="1" ht="16.5">
      <c r="B326" s="109">
        <v>281</v>
      </c>
      <c r="C326" s="120"/>
      <c r="D326" s="121"/>
      <c r="E326" s="116"/>
      <c r="F326" s="116"/>
      <c r="G326" s="101"/>
      <c r="H326" s="117"/>
      <c r="I326" s="115"/>
      <c r="J326" s="116"/>
      <c r="K326" s="116"/>
      <c r="L326" s="117"/>
      <c r="M326" s="115"/>
      <c r="N326" s="116"/>
      <c r="O326" s="116"/>
      <c r="P326" s="118"/>
      <c r="Q326" s="119"/>
      <c r="R326" s="119"/>
      <c r="S326" s="218"/>
      <c r="T326" s="218"/>
      <c r="U326" s="107"/>
      <c r="V326" s="13">
        <f t="shared" si="14"/>
        <v>0</v>
      </c>
      <c r="W326" s="40"/>
      <c r="X326" s="14"/>
      <c r="Y326" s="14"/>
      <c r="Z326" s="14"/>
      <c r="AA326" s="14"/>
      <c r="AB326" s="14"/>
      <c r="AC326" s="14"/>
      <c r="AD326" s="14"/>
      <c r="AE326" s="14"/>
      <c r="AF326" s="14"/>
      <c r="AG326" s="108"/>
      <c r="AH326" s="108"/>
      <c r="AI326" s="94"/>
      <c r="AJ326" s="94"/>
      <c r="AK326" s="94"/>
      <c r="AL326" s="168">
        <f t="shared" si="15"/>
        <v>0</v>
      </c>
      <c r="AM326" s="168">
        <f t="shared" si="16"/>
        <v>0</v>
      </c>
      <c r="AN326" s="94"/>
      <c r="AO326" s="94"/>
      <c r="AP326" s="108"/>
      <c r="AQ326" s="108"/>
      <c r="AR326" s="108"/>
      <c r="AS326" s="108"/>
      <c r="AT326" s="108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</row>
    <row r="327" spans="2:60" s="13" customFormat="1" ht="16.5">
      <c r="B327" s="109">
        <v>282</v>
      </c>
      <c r="C327" s="120"/>
      <c r="D327" s="121"/>
      <c r="E327" s="116"/>
      <c r="F327" s="116"/>
      <c r="G327" s="101"/>
      <c r="H327" s="117"/>
      <c r="I327" s="115"/>
      <c r="J327" s="116"/>
      <c r="K327" s="116"/>
      <c r="L327" s="117"/>
      <c r="M327" s="115"/>
      <c r="N327" s="116"/>
      <c r="O327" s="116"/>
      <c r="P327" s="118"/>
      <c r="Q327" s="119"/>
      <c r="R327" s="119"/>
      <c r="S327" s="218"/>
      <c r="T327" s="218"/>
      <c r="U327" s="107"/>
      <c r="V327" s="13">
        <f t="shared" si="14"/>
        <v>0</v>
      </c>
      <c r="W327" s="40"/>
      <c r="X327" s="14"/>
      <c r="Y327" s="14"/>
      <c r="Z327" s="14"/>
      <c r="AA327" s="14"/>
      <c r="AB327" s="14"/>
      <c r="AC327" s="14"/>
      <c r="AD327" s="14"/>
      <c r="AE327" s="14"/>
      <c r="AF327" s="14"/>
      <c r="AG327" s="108"/>
      <c r="AH327" s="108"/>
      <c r="AI327" s="94"/>
      <c r="AJ327" s="94"/>
      <c r="AK327" s="94"/>
      <c r="AL327" s="168">
        <f t="shared" si="15"/>
        <v>0</v>
      </c>
      <c r="AM327" s="168">
        <f t="shared" si="16"/>
        <v>0</v>
      </c>
      <c r="AN327" s="94"/>
      <c r="AO327" s="94"/>
      <c r="AP327" s="108"/>
      <c r="AQ327" s="108"/>
      <c r="AR327" s="108"/>
      <c r="AS327" s="108"/>
      <c r="AT327" s="108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</row>
    <row r="328" spans="2:60" s="13" customFormat="1" ht="16.5">
      <c r="B328" s="97">
        <v>283</v>
      </c>
      <c r="C328" s="120"/>
      <c r="D328" s="121"/>
      <c r="E328" s="116"/>
      <c r="F328" s="116"/>
      <c r="G328" s="101"/>
      <c r="H328" s="117"/>
      <c r="I328" s="115"/>
      <c r="J328" s="116"/>
      <c r="K328" s="116"/>
      <c r="L328" s="117"/>
      <c r="M328" s="115"/>
      <c r="N328" s="116"/>
      <c r="O328" s="116"/>
      <c r="P328" s="118"/>
      <c r="Q328" s="119"/>
      <c r="R328" s="119"/>
      <c r="S328" s="218"/>
      <c r="T328" s="218"/>
      <c r="U328" s="107"/>
      <c r="V328" s="13">
        <f t="shared" si="14"/>
        <v>0</v>
      </c>
      <c r="W328" s="40"/>
      <c r="X328" s="14"/>
      <c r="Y328" s="14"/>
      <c r="Z328" s="14"/>
      <c r="AA328" s="14"/>
      <c r="AB328" s="14"/>
      <c r="AC328" s="14"/>
      <c r="AD328" s="14"/>
      <c r="AE328" s="14"/>
      <c r="AF328" s="14"/>
      <c r="AG328" s="108"/>
      <c r="AH328" s="108"/>
      <c r="AI328" s="94"/>
      <c r="AJ328" s="94"/>
      <c r="AK328" s="94"/>
      <c r="AL328" s="168">
        <f t="shared" si="15"/>
        <v>0</v>
      </c>
      <c r="AM328" s="168">
        <f t="shared" si="16"/>
        <v>0</v>
      </c>
      <c r="AN328" s="94"/>
      <c r="AO328" s="94"/>
      <c r="AP328" s="108"/>
      <c r="AQ328" s="108"/>
      <c r="AR328" s="108"/>
      <c r="AS328" s="108"/>
      <c r="AT328" s="108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</row>
    <row r="329" spans="2:60" s="13" customFormat="1" ht="16.5">
      <c r="B329" s="109">
        <v>284</v>
      </c>
      <c r="C329" s="120"/>
      <c r="D329" s="121"/>
      <c r="E329" s="116"/>
      <c r="F329" s="116"/>
      <c r="G329" s="101"/>
      <c r="H329" s="117"/>
      <c r="I329" s="115"/>
      <c r="J329" s="116"/>
      <c r="K329" s="116"/>
      <c r="L329" s="117"/>
      <c r="M329" s="115"/>
      <c r="N329" s="116"/>
      <c r="O329" s="116"/>
      <c r="P329" s="118"/>
      <c r="Q329" s="119"/>
      <c r="R329" s="119"/>
      <c r="S329" s="218"/>
      <c r="T329" s="218"/>
      <c r="U329" s="107"/>
      <c r="V329" s="13">
        <f t="shared" si="14"/>
        <v>0</v>
      </c>
      <c r="W329" s="40"/>
      <c r="X329" s="14"/>
      <c r="Y329" s="14"/>
      <c r="Z329" s="14"/>
      <c r="AA329" s="14"/>
      <c r="AB329" s="14"/>
      <c r="AC329" s="14"/>
      <c r="AD329" s="14"/>
      <c r="AE329" s="14"/>
      <c r="AF329" s="14"/>
      <c r="AG329" s="108"/>
      <c r="AH329" s="108"/>
      <c r="AI329" s="94"/>
      <c r="AJ329" s="94"/>
      <c r="AK329" s="94"/>
      <c r="AL329" s="168">
        <f t="shared" si="15"/>
        <v>0</v>
      </c>
      <c r="AM329" s="168">
        <f t="shared" si="16"/>
        <v>0</v>
      </c>
      <c r="AN329" s="94"/>
      <c r="AO329" s="94"/>
      <c r="AP329" s="108"/>
      <c r="AQ329" s="108"/>
      <c r="AR329" s="108"/>
      <c r="AS329" s="108"/>
      <c r="AT329" s="108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</row>
    <row r="330" spans="2:60" s="13" customFormat="1" ht="16.5">
      <c r="B330" s="109">
        <v>285</v>
      </c>
      <c r="C330" s="120"/>
      <c r="D330" s="121"/>
      <c r="E330" s="116"/>
      <c r="F330" s="116"/>
      <c r="G330" s="101"/>
      <c r="H330" s="117"/>
      <c r="I330" s="115"/>
      <c r="J330" s="116"/>
      <c r="K330" s="116"/>
      <c r="L330" s="117"/>
      <c r="M330" s="115"/>
      <c r="N330" s="116"/>
      <c r="O330" s="116"/>
      <c r="P330" s="118"/>
      <c r="Q330" s="119"/>
      <c r="R330" s="119"/>
      <c r="S330" s="218"/>
      <c r="T330" s="218"/>
      <c r="U330" s="107"/>
      <c r="V330" s="13">
        <f t="shared" si="14"/>
        <v>0</v>
      </c>
      <c r="W330" s="40"/>
      <c r="X330" s="14"/>
      <c r="Y330" s="14"/>
      <c r="Z330" s="14"/>
      <c r="AA330" s="14"/>
      <c r="AB330" s="14"/>
      <c r="AC330" s="14"/>
      <c r="AD330" s="14"/>
      <c r="AE330" s="14"/>
      <c r="AF330" s="14"/>
      <c r="AG330" s="108"/>
      <c r="AH330" s="108"/>
      <c r="AI330" s="94"/>
      <c r="AJ330" s="94"/>
      <c r="AK330" s="94"/>
      <c r="AL330" s="168">
        <f t="shared" si="15"/>
        <v>0</v>
      </c>
      <c r="AM330" s="168">
        <f t="shared" si="16"/>
        <v>0</v>
      </c>
      <c r="AN330" s="94"/>
      <c r="AO330" s="94"/>
      <c r="AP330" s="108"/>
      <c r="AQ330" s="108"/>
      <c r="AR330" s="108"/>
      <c r="AS330" s="108"/>
      <c r="AT330" s="108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</row>
    <row r="331" spans="2:60" s="13" customFormat="1" ht="16.5">
      <c r="B331" s="97">
        <v>286</v>
      </c>
      <c r="C331" s="120"/>
      <c r="D331" s="121"/>
      <c r="E331" s="116"/>
      <c r="F331" s="116"/>
      <c r="G331" s="101"/>
      <c r="H331" s="117"/>
      <c r="I331" s="115"/>
      <c r="J331" s="116"/>
      <c r="K331" s="116"/>
      <c r="L331" s="117"/>
      <c r="M331" s="115"/>
      <c r="N331" s="116"/>
      <c r="O331" s="116"/>
      <c r="P331" s="118"/>
      <c r="Q331" s="119"/>
      <c r="R331" s="119"/>
      <c r="S331" s="218"/>
      <c r="T331" s="218"/>
      <c r="U331" s="107"/>
      <c r="V331" s="13">
        <f t="shared" si="14"/>
        <v>0</v>
      </c>
      <c r="W331" s="40"/>
      <c r="X331" s="14"/>
      <c r="Y331" s="14"/>
      <c r="Z331" s="14"/>
      <c r="AA331" s="14"/>
      <c r="AB331" s="14"/>
      <c r="AC331" s="14"/>
      <c r="AD331" s="14"/>
      <c r="AE331" s="14"/>
      <c r="AF331" s="14"/>
      <c r="AG331" s="108"/>
      <c r="AH331" s="108"/>
      <c r="AI331" s="94"/>
      <c r="AJ331" s="94"/>
      <c r="AK331" s="94"/>
      <c r="AL331" s="168">
        <f t="shared" si="15"/>
        <v>0</v>
      </c>
      <c r="AM331" s="168">
        <f t="shared" si="16"/>
        <v>0</v>
      </c>
      <c r="AN331" s="94"/>
      <c r="AO331" s="94"/>
      <c r="AP331" s="108"/>
      <c r="AQ331" s="108"/>
      <c r="AR331" s="108"/>
      <c r="AS331" s="108"/>
      <c r="AT331" s="108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</row>
    <row r="332" spans="2:60" s="13" customFormat="1" ht="16.5">
      <c r="B332" s="109">
        <v>287</v>
      </c>
      <c r="C332" s="120"/>
      <c r="D332" s="121"/>
      <c r="E332" s="116"/>
      <c r="F332" s="116"/>
      <c r="G332" s="101"/>
      <c r="H332" s="117"/>
      <c r="I332" s="115"/>
      <c r="J332" s="116"/>
      <c r="K332" s="116"/>
      <c r="L332" s="117"/>
      <c r="M332" s="115"/>
      <c r="N332" s="116"/>
      <c r="O332" s="116"/>
      <c r="P332" s="118"/>
      <c r="Q332" s="119"/>
      <c r="R332" s="119"/>
      <c r="S332" s="218"/>
      <c r="T332" s="218"/>
      <c r="U332" s="107"/>
      <c r="V332" s="13">
        <f t="shared" si="14"/>
        <v>0</v>
      </c>
      <c r="W332" s="40"/>
      <c r="X332" s="14"/>
      <c r="Y332" s="123"/>
      <c r="Z332" s="14"/>
      <c r="AA332" s="14"/>
      <c r="AB332" s="14"/>
      <c r="AC332" s="14"/>
      <c r="AD332" s="14"/>
      <c r="AE332" s="14"/>
      <c r="AF332" s="14"/>
      <c r="AG332" s="108"/>
      <c r="AH332" s="108"/>
      <c r="AI332" s="94"/>
      <c r="AJ332" s="94"/>
      <c r="AK332" s="94"/>
      <c r="AL332" s="168">
        <f t="shared" si="15"/>
        <v>0</v>
      </c>
      <c r="AM332" s="168">
        <f t="shared" si="16"/>
        <v>0</v>
      </c>
      <c r="AN332" s="94"/>
      <c r="AO332" s="94"/>
      <c r="AP332" s="108"/>
      <c r="AQ332" s="108"/>
      <c r="AR332" s="108"/>
      <c r="AS332" s="108"/>
      <c r="AT332" s="108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</row>
    <row r="333" spans="2:60" s="13" customFormat="1" ht="16.5">
      <c r="B333" s="109">
        <v>288</v>
      </c>
      <c r="C333" s="120"/>
      <c r="D333" s="121"/>
      <c r="E333" s="116"/>
      <c r="F333" s="116"/>
      <c r="G333" s="101"/>
      <c r="H333" s="117"/>
      <c r="I333" s="115"/>
      <c r="J333" s="116"/>
      <c r="K333" s="116"/>
      <c r="L333" s="117"/>
      <c r="M333" s="115"/>
      <c r="N333" s="116"/>
      <c r="O333" s="116"/>
      <c r="P333" s="118"/>
      <c r="Q333" s="119"/>
      <c r="R333" s="119"/>
      <c r="S333" s="218"/>
      <c r="T333" s="218"/>
      <c r="U333" s="107"/>
      <c r="V333" s="13">
        <f t="shared" si="14"/>
        <v>0</v>
      </c>
      <c r="W333" s="40"/>
      <c r="X333" s="14"/>
      <c r="Y333" s="124"/>
      <c r="Z333" s="14"/>
      <c r="AA333" s="14"/>
      <c r="AB333" s="14"/>
      <c r="AC333" s="14"/>
      <c r="AD333" s="14"/>
      <c r="AE333" s="14"/>
      <c r="AF333" s="14"/>
      <c r="AG333" s="108"/>
      <c r="AH333" s="108"/>
      <c r="AI333" s="94"/>
      <c r="AJ333" s="94"/>
      <c r="AK333" s="94"/>
      <c r="AL333" s="168">
        <f t="shared" si="15"/>
        <v>0</v>
      </c>
      <c r="AM333" s="168">
        <f t="shared" si="16"/>
        <v>0</v>
      </c>
      <c r="AN333" s="94"/>
      <c r="AO333" s="94"/>
      <c r="AP333" s="108"/>
      <c r="AQ333" s="108"/>
      <c r="AR333" s="108"/>
      <c r="AS333" s="108"/>
      <c r="AT333" s="108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</row>
    <row r="334" spans="2:60" s="13" customFormat="1" ht="16.5">
      <c r="B334" s="97">
        <v>289</v>
      </c>
      <c r="C334" s="120"/>
      <c r="D334" s="121"/>
      <c r="E334" s="116"/>
      <c r="F334" s="116"/>
      <c r="G334" s="101"/>
      <c r="H334" s="117"/>
      <c r="I334" s="115"/>
      <c r="J334" s="116"/>
      <c r="K334" s="116"/>
      <c r="L334" s="117"/>
      <c r="M334" s="115"/>
      <c r="N334" s="116"/>
      <c r="O334" s="116"/>
      <c r="P334" s="118"/>
      <c r="Q334" s="119"/>
      <c r="R334" s="119"/>
      <c r="S334" s="218"/>
      <c r="T334" s="218"/>
      <c r="U334" s="107"/>
      <c r="V334" s="13">
        <f t="shared" si="14"/>
        <v>0</v>
      </c>
      <c r="W334" s="40"/>
      <c r="X334" s="14"/>
      <c r="Y334" s="124"/>
      <c r="Z334" s="14"/>
      <c r="AA334" s="14"/>
      <c r="AB334" s="14"/>
      <c r="AC334" s="14"/>
      <c r="AD334" s="14"/>
      <c r="AE334" s="14"/>
      <c r="AF334" s="14"/>
      <c r="AG334" s="108"/>
      <c r="AH334" s="108"/>
      <c r="AI334" s="94"/>
      <c r="AJ334" s="94"/>
      <c r="AK334" s="94"/>
      <c r="AL334" s="168">
        <f t="shared" si="15"/>
        <v>0</v>
      </c>
      <c r="AM334" s="168">
        <f t="shared" si="16"/>
        <v>0</v>
      </c>
      <c r="AN334" s="94"/>
      <c r="AO334" s="94"/>
      <c r="AP334" s="108"/>
      <c r="AQ334" s="108"/>
      <c r="AR334" s="108"/>
      <c r="AS334" s="108"/>
      <c r="AT334" s="108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</row>
    <row r="335" spans="2:60" s="13" customFormat="1" ht="16.5">
      <c r="B335" s="109">
        <v>290</v>
      </c>
      <c r="C335" s="120"/>
      <c r="D335" s="121"/>
      <c r="E335" s="116"/>
      <c r="F335" s="116"/>
      <c r="G335" s="101"/>
      <c r="H335" s="117"/>
      <c r="I335" s="115"/>
      <c r="J335" s="116"/>
      <c r="K335" s="116"/>
      <c r="L335" s="117"/>
      <c r="M335" s="115"/>
      <c r="N335" s="116"/>
      <c r="O335" s="116"/>
      <c r="P335" s="118"/>
      <c r="Q335" s="119"/>
      <c r="R335" s="119"/>
      <c r="S335" s="218"/>
      <c r="T335" s="218"/>
      <c r="U335" s="107"/>
      <c r="V335" s="13">
        <f t="shared" si="14"/>
        <v>0</v>
      </c>
      <c r="W335" s="40"/>
      <c r="X335" s="14"/>
      <c r="Y335" s="124"/>
      <c r="Z335" s="14"/>
      <c r="AA335" s="14"/>
      <c r="AB335" s="14"/>
      <c r="AC335" s="14"/>
      <c r="AD335" s="14"/>
      <c r="AE335" s="14"/>
      <c r="AF335" s="14"/>
      <c r="AG335" s="108"/>
      <c r="AH335" s="108"/>
      <c r="AI335" s="94"/>
      <c r="AJ335" s="94"/>
      <c r="AK335" s="94"/>
      <c r="AL335" s="168">
        <f t="shared" si="15"/>
        <v>0</v>
      </c>
      <c r="AM335" s="168">
        <f t="shared" si="16"/>
        <v>0</v>
      </c>
      <c r="AN335" s="94"/>
      <c r="AO335" s="94"/>
      <c r="AP335" s="108"/>
      <c r="AQ335" s="108"/>
      <c r="AR335" s="108"/>
      <c r="AS335" s="108"/>
      <c r="AT335" s="108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</row>
    <row r="336" spans="2:60" s="13" customFormat="1" ht="16.5">
      <c r="B336" s="109">
        <v>291</v>
      </c>
      <c r="C336" s="120"/>
      <c r="D336" s="121"/>
      <c r="E336" s="116"/>
      <c r="F336" s="116"/>
      <c r="G336" s="101"/>
      <c r="H336" s="117"/>
      <c r="I336" s="115"/>
      <c r="J336" s="116"/>
      <c r="K336" s="116"/>
      <c r="L336" s="117"/>
      <c r="M336" s="115"/>
      <c r="N336" s="116"/>
      <c r="O336" s="116"/>
      <c r="P336" s="118"/>
      <c r="Q336" s="119"/>
      <c r="R336" s="119"/>
      <c r="S336" s="218"/>
      <c r="T336" s="218"/>
      <c r="U336" s="107"/>
      <c r="V336" s="13">
        <f t="shared" si="14"/>
        <v>0</v>
      </c>
      <c r="W336" s="40"/>
      <c r="X336" s="14"/>
      <c r="Y336" s="124"/>
      <c r="Z336" s="14"/>
      <c r="AA336" s="14"/>
      <c r="AB336" s="14"/>
      <c r="AC336" s="14"/>
      <c r="AD336" s="14"/>
      <c r="AE336" s="14"/>
      <c r="AF336" s="14"/>
      <c r="AG336" s="108"/>
      <c r="AH336" s="108"/>
      <c r="AI336" s="94"/>
      <c r="AJ336" s="94"/>
      <c r="AK336" s="94"/>
      <c r="AL336" s="168">
        <f t="shared" si="15"/>
        <v>0</v>
      </c>
      <c r="AM336" s="168">
        <f t="shared" si="16"/>
        <v>0</v>
      </c>
      <c r="AN336" s="94"/>
      <c r="AO336" s="94"/>
      <c r="AP336" s="108"/>
      <c r="AQ336" s="108"/>
      <c r="AR336" s="108"/>
      <c r="AS336" s="108"/>
      <c r="AT336" s="108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</row>
    <row r="337" spans="2:60" s="13" customFormat="1" ht="16.5">
      <c r="B337" s="97">
        <v>292</v>
      </c>
      <c r="C337" s="120"/>
      <c r="D337" s="121"/>
      <c r="E337" s="116"/>
      <c r="F337" s="116"/>
      <c r="G337" s="101"/>
      <c r="H337" s="117"/>
      <c r="I337" s="115"/>
      <c r="J337" s="116"/>
      <c r="K337" s="116"/>
      <c r="L337" s="117"/>
      <c r="M337" s="115"/>
      <c r="N337" s="116"/>
      <c r="O337" s="116"/>
      <c r="P337" s="118"/>
      <c r="Q337" s="119"/>
      <c r="R337" s="119"/>
      <c r="S337" s="218"/>
      <c r="T337" s="218"/>
      <c r="U337" s="107"/>
      <c r="V337" s="13">
        <f t="shared" si="14"/>
        <v>0</v>
      </c>
      <c r="W337" s="40"/>
      <c r="X337" s="14"/>
      <c r="Y337" s="124"/>
      <c r="Z337" s="14"/>
      <c r="AA337" s="14"/>
      <c r="AB337" s="14"/>
      <c r="AC337" s="14"/>
      <c r="AD337" s="14"/>
      <c r="AE337" s="14"/>
      <c r="AF337" s="14"/>
      <c r="AG337" s="108"/>
      <c r="AH337" s="108"/>
      <c r="AI337" s="94"/>
      <c r="AJ337" s="94"/>
      <c r="AK337" s="94"/>
      <c r="AL337" s="168">
        <f t="shared" si="15"/>
        <v>0</v>
      </c>
      <c r="AM337" s="168">
        <f t="shared" si="16"/>
        <v>0</v>
      </c>
      <c r="AN337" s="94"/>
      <c r="AO337" s="94"/>
      <c r="AP337" s="108"/>
      <c r="AQ337" s="108"/>
      <c r="AR337" s="108"/>
      <c r="AS337" s="108"/>
      <c r="AT337" s="108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</row>
    <row r="338" spans="2:60" s="13" customFormat="1" ht="16.5">
      <c r="B338" s="109">
        <v>293</v>
      </c>
      <c r="C338" s="120"/>
      <c r="D338" s="121"/>
      <c r="E338" s="116"/>
      <c r="F338" s="116"/>
      <c r="G338" s="101"/>
      <c r="H338" s="117"/>
      <c r="I338" s="115"/>
      <c r="J338" s="116"/>
      <c r="K338" s="116"/>
      <c r="L338" s="117"/>
      <c r="M338" s="115"/>
      <c r="N338" s="116"/>
      <c r="O338" s="116"/>
      <c r="P338" s="118"/>
      <c r="Q338" s="119"/>
      <c r="R338" s="119"/>
      <c r="S338" s="218"/>
      <c r="T338" s="218"/>
      <c r="U338" s="107"/>
      <c r="V338" s="13">
        <f t="shared" si="14"/>
        <v>0</v>
      </c>
      <c r="W338" s="40"/>
      <c r="X338" s="14"/>
      <c r="Y338" s="123"/>
      <c r="Z338" s="14"/>
      <c r="AA338" s="14"/>
      <c r="AB338" s="14"/>
      <c r="AC338" s="14"/>
      <c r="AD338" s="14"/>
      <c r="AE338" s="14"/>
      <c r="AF338" s="14"/>
      <c r="AG338" s="108"/>
      <c r="AH338" s="108"/>
      <c r="AI338" s="94"/>
      <c r="AJ338" s="94"/>
      <c r="AK338" s="94"/>
      <c r="AL338" s="168">
        <f t="shared" si="15"/>
        <v>0</v>
      </c>
      <c r="AM338" s="168">
        <f t="shared" si="16"/>
        <v>0</v>
      </c>
      <c r="AN338" s="94"/>
      <c r="AO338" s="94"/>
      <c r="AP338" s="108"/>
      <c r="AQ338" s="108"/>
      <c r="AR338" s="108"/>
      <c r="AS338" s="108"/>
      <c r="AT338" s="108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</row>
    <row r="339" spans="2:60" s="13" customFormat="1" ht="16.5">
      <c r="B339" s="109">
        <v>294</v>
      </c>
      <c r="C339" s="120"/>
      <c r="D339" s="121"/>
      <c r="E339" s="116"/>
      <c r="F339" s="116"/>
      <c r="G339" s="101"/>
      <c r="H339" s="117"/>
      <c r="I339" s="115"/>
      <c r="J339" s="116"/>
      <c r="K339" s="116"/>
      <c r="L339" s="117"/>
      <c r="M339" s="115"/>
      <c r="N339" s="116"/>
      <c r="O339" s="116"/>
      <c r="P339" s="118"/>
      <c r="Q339" s="119"/>
      <c r="R339" s="119"/>
      <c r="S339" s="218"/>
      <c r="T339" s="218"/>
      <c r="U339" s="107"/>
      <c r="V339" s="13">
        <f t="shared" si="14"/>
        <v>0</v>
      </c>
      <c r="W339" s="40"/>
      <c r="X339" s="14"/>
      <c r="Y339" s="14"/>
      <c r="Z339" s="14"/>
      <c r="AA339" s="14"/>
      <c r="AB339" s="5"/>
      <c r="AC339" s="5"/>
      <c r="AD339" s="14"/>
      <c r="AE339" s="14"/>
      <c r="AF339" s="14"/>
      <c r="AG339" s="108"/>
      <c r="AH339" s="108"/>
      <c r="AI339" s="94"/>
      <c r="AJ339" s="94"/>
      <c r="AK339" s="94"/>
      <c r="AL339" s="168">
        <f t="shared" si="15"/>
        <v>0</v>
      </c>
      <c r="AM339" s="168">
        <f t="shared" si="16"/>
        <v>0</v>
      </c>
      <c r="AN339" s="94"/>
      <c r="AO339" s="94"/>
      <c r="AP339" s="108"/>
      <c r="AQ339" s="108"/>
      <c r="AR339" s="108"/>
      <c r="AS339" s="108"/>
      <c r="AT339" s="108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</row>
    <row r="340" spans="2:60" s="13" customFormat="1" ht="16.5">
      <c r="B340" s="97">
        <v>295</v>
      </c>
      <c r="C340" s="120"/>
      <c r="D340" s="121"/>
      <c r="E340" s="116"/>
      <c r="F340" s="116"/>
      <c r="G340" s="101"/>
      <c r="H340" s="117"/>
      <c r="I340" s="115"/>
      <c r="J340" s="116"/>
      <c r="K340" s="116"/>
      <c r="L340" s="117"/>
      <c r="M340" s="115"/>
      <c r="N340" s="116"/>
      <c r="O340" s="116"/>
      <c r="P340" s="118"/>
      <c r="Q340" s="119"/>
      <c r="R340" s="119"/>
      <c r="S340" s="218"/>
      <c r="T340" s="218"/>
      <c r="U340" s="107"/>
      <c r="V340" s="13">
        <f t="shared" si="14"/>
        <v>0</v>
      </c>
      <c r="W340" s="40"/>
      <c r="X340" s="14"/>
      <c r="Y340" s="14"/>
      <c r="Z340" s="14"/>
      <c r="AA340" s="14"/>
      <c r="AB340" s="5"/>
      <c r="AC340" s="5"/>
      <c r="AD340" s="14"/>
      <c r="AE340" s="14"/>
      <c r="AF340" s="14"/>
      <c r="AG340" s="108"/>
      <c r="AH340" s="108"/>
      <c r="AI340" s="94"/>
      <c r="AJ340" s="94"/>
      <c r="AK340" s="94"/>
      <c r="AL340" s="168">
        <f t="shared" si="15"/>
        <v>0</v>
      </c>
      <c r="AM340" s="168">
        <f t="shared" si="16"/>
        <v>0</v>
      </c>
      <c r="AN340" s="94"/>
      <c r="AO340" s="94"/>
      <c r="AP340" s="108"/>
      <c r="AQ340" s="108"/>
      <c r="AR340" s="108"/>
      <c r="AS340" s="108"/>
      <c r="AT340" s="108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</row>
    <row r="341" spans="2:60" s="13" customFormat="1" ht="16.5">
      <c r="B341" s="109">
        <v>296</v>
      </c>
      <c r="C341" s="120"/>
      <c r="D341" s="121"/>
      <c r="E341" s="116"/>
      <c r="F341" s="116"/>
      <c r="G341" s="101"/>
      <c r="H341" s="117"/>
      <c r="I341" s="115"/>
      <c r="J341" s="116"/>
      <c r="K341" s="116"/>
      <c r="L341" s="117"/>
      <c r="M341" s="115"/>
      <c r="N341" s="116"/>
      <c r="O341" s="116"/>
      <c r="P341" s="118"/>
      <c r="Q341" s="119"/>
      <c r="R341" s="119"/>
      <c r="S341" s="218"/>
      <c r="T341" s="218"/>
      <c r="U341" s="107"/>
      <c r="V341" s="13">
        <f t="shared" si="14"/>
        <v>0</v>
      </c>
      <c r="W341" s="40"/>
      <c r="X341" s="14"/>
      <c r="Y341" s="14"/>
      <c r="Z341" s="14"/>
      <c r="AA341" s="5"/>
      <c r="AB341" s="5"/>
      <c r="AC341" s="5"/>
      <c r="AD341" s="5"/>
      <c r="AE341" s="14"/>
      <c r="AF341" s="14"/>
      <c r="AG341" s="108"/>
      <c r="AH341" s="108"/>
      <c r="AI341" s="94"/>
      <c r="AJ341" s="94"/>
      <c r="AK341" s="94"/>
      <c r="AL341" s="168">
        <f t="shared" si="15"/>
        <v>0</v>
      </c>
      <c r="AM341" s="168">
        <f t="shared" si="16"/>
        <v>0</v>
      </c>
      <c r="AN341" s="94"/>
      <c r="AO341" s="94"/>
      <c r="AP341" s="108"/>
      <c r="AQ341" s="108"/>
      <c r="AR341" s="108"/>
      <c r="AS341" s="108"/>
      <c r="AT341" s="108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</row>
    <row r="342" spans="2:60" s="13" customFormat="1" ht="16.5">
      <c r="B342" s="109">
        <v>297</v>
      </c>
      <c r="C342" s="125"/>
      <c r="D342" s="126"/>
      <c r="E342" s="127"/>
      <c r="F342" s="127"/>
      <c r="G342" s="128"/>
      <c r="H342" s="129"/>
      <c r="I342" s="130"/>
      <c r="J342" s="127"/>
      <c r="K342" s="127"/>
      <c r="L342" s="129"/>
      <c r="M342" s="130"/>
      <c r="N342" s="127"/>
      <c r="O342" s="127"/>
      <c r="P342" s="131"/>
      <c r="Q342" s="132"/>
      <c r="R342" s="132"/>
      <c r="S342" s="219"/>
      <c r="T342" s="219"/>
      <c r="U342" s="133"/>
      <c r="V342" s="13">
        <f t="shared" si="14"/>
        <v>0</v>
      </c>
      <c r="W342" s="40"/>
      <c r="X342" s="14"/>
      <c r="Y342" s="14"/>
      <c r="Z342" s="14"/>
      <c r="AA342" s="5"/>
      <c r="AB342" s="5"/>
      <c r="AC342" s="5"/>
      <c r="AD342" s="5"/>
      <c r="AE342" s="14"/>
      <c r="AF342" s="14"/>
      <c r="AG342" s="108"/>
      <c r="AH342" s="108"/>
      <c r="AI342" s="94"/>
      <c r="AJ342" s="94"/>
      <c r="AK342" s="94"/>
      <c r="AL342" s="168">
        <f t="shared" si="15"/>
        <v>0</v>
      </c>
      <c r="AM342" s="168">
        <f t="shared" si="16"/>
        <v>0</v>
      </c>
      <c r="AN342" s="94"/>
      <c r="AO342" s="94"/>
      <c r="AP342" s="108"/>
      <c r="AQ342" s="108"/>
      <c r="AR342" s="108"/>
      <c r="AS342" s="108"/>
      <c r="AT342" s="108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</row>
    <row r="343" spans="2:60" ht="16.5">
      <c r="S343" s="220"/>
      <c r="T343" s="220"/>
      <c r="AL343" s="168"/>
      <c r="AM343" s="168"/>
    </row>
    <row r="344" spans="2:60" ht="16.5">
      <c r="S344" s="220"/>
      <c r="T344" s="220"/>
      <c r="AL344" s="168"/>
      <c r="AM344" s="168"/>
    </row>
    <row r="345" spans="2:60" ht="16.5">
      <c r="AL345" s="168"/>
      <c r="AM345" s="168"/>
    </row>
    <row r="346" spans="2:60" ht="16.5">
      <c r="AL346" s="168"/>
      <c r="AM346" s="168"/>
    </row>
    <row r="347" spans="2:60" ht="16.5">
      <c r="AL347" s="168"/>
      <c r="AM347" s="168"/>
    </row>
    <row r="348" spans="2:60" ht="16.5">
      <c r="AL348" s="168"/>
      <c r="AM348" s="168"/>
    </row>
    <row r="349" spans="2:60" ht="16.5">
      <c r="AL349" s="168"/>
      <c r="AM349" s="168"/>
    </row>
    <row r="350" spans="2:60" ht="16.5">
      <c r="AL350" s="168"/>
      <c r="AM350" s="168"/>
    </row>
    <row r="351" spans="2:60" ht="16.5">
      <c r="AL351" s="168"/>
      <c r="AM351" s="168"/>
    </row>
    <row r="352" spans="2:60" ht="16.5">
      <c r="AL352" s="168"/>
      <c r="AM352" s="168"/>
    </row>
    <row r="353" spans="38:39" ht="16.5">
      <c r="AL353" s="168"/>
      <c r="AM353" s="168"/>
    </row>
    <row r="354" spans="38:39" ht="16.5">
      <c r="AL354" s="168"/>
      <c r="AM354" s="168"/>
    </row>
    <row r="355" spans="38:39" ht="16.5">
      <c r="AL355" s="168"/>
      <c r="AM355" s="168"/>
    </row>
    <row r="356" spans="38:39" ht="16.5">
      <c r="AL356" s="168"/>
      <c r="AM356" s="168"/>
    </row>
    <row r="357" spans="38:39" ht="16.5">
      <c r="AL357" s="168"/>
      <c r="AM357" s="168"/>
    </row>
    <row r="358" spans="38:39" ht="16.5">
      <c r="AL358" s="168"/>
      <c r="AM358" s="168"/>
    </row>
    <row r="359" spans="38:39" ht="16.5">
      <c r="AL359" s="168"/>
      <c r="AM359" s="168"/>
    </row>
    <row r="360" spans="38:39" ht="16.5">
      <c r="AL360" s="168"/>
      <c r="AM360" s="168"/>
    </row>
    <row r="361" spans="38:39" ht="16.5">
      <c r="AL361" s="168"/>
      <c r="AM361" s="168"/>
    </row>
    <row r="362" spans="38:39" ht="16.5">
      <c r="AL362" s="168"/>
      <c r="AM362" s="168"/>
    </row>
    <row r="363" spans="38:39" ht="16.5">
      <c r="AL363" s="168"/>
      <c r="AM363" s="168"/>
    </row>
    <row r="364" spans="38:39" ht="16.5">
      <c r="AL364" s="168"/>
      <c r="AM364" s="168"/>
    </row>
    <row r="365" spans="38:39" ht="16.5">
      <c r="AL365" s="168"/>
      <c r="AM365" s="168"/>
    </row>
    <row r="366" spans="38:39" ht="16.5">
      <c r="AL366" s="168"/>
      <c r="AM366" s="168"/>
    </row>
    <row r="367" spans="38:39" ht="16.5">
      <c r="AL367" s="168"/>
      <c r="AM367" s="168"/>
    </row>
    <row r="368" spans="38:39" ht="16.5">
      <c r="AL368" s="168"/>
      <c r="AM368" s="168"/>
    </row>
    <row r="369" spans="38:39" ht="16.5">
      <c r="AL369" s="168"/>
      <c r="AM369" s="168"/>
    </row>
    <row r="370" spans="38:39" ht="16.5">
      <c r="AL370" s="168"/>
      <c r="AM370" s="168"/>
    </row>
    <row r="371" spans="38:39" ht="16.5">
      <c r="AL371" s="168"/>
      <c r="AM371" s="168"/>
    </row>
    <row r="372" spans="38:39" ht="16.5">
      <c r="AL372" s="168"/>
      <c r="AM372" s="168"/>
    </row>
    <row r="373" spans="38:39" ht="16.5">
      <c r="AL373" s="168"/>
      <c r="AM373" s="168"/>
    </row>
    <row r="374" spans="38:39" ht="16.5">
      <c r="AL374" s="168"/>
      <c r="AM374" s="168"/>
    </row>
    <row r="375" spans="38:39" ht="16.5">
      <c r="AL375" s="168"/>
      <c r="AM375" s="168"/>
    </row>
    <row r="376" spans="38:39" ht="16.5">
      <c r="AL376" s="168"/>
      <c r="AM376" s="168"/>
    </row>
    <row r="377" spans="38:39" ht="16.5">
      <c r="AL377" s="168"/>
      <c r="AM377" s="168"/>
    </row>
    <row r="378" spans="38:39" ht="16.5">
      <c r="AL378" s="168"/>
      <c r="AM378" s="168"/>
    </row>
    <row r="379" spans="38:39" ht="16.5">
      <c r="AL379" s="168"/>
      <c r="AM379" s="168"/>
    </row>
    <row r="380" spans="38:39" ht="16.5">
      <c r="AL380" s="168"/>
      <c r="AM380" s="168"/>
    </row>
    <row r="381" spans="38:39" ht="16.5">
      <c r="AL381" s="168"/>
      <c r="AM381" s="168"/>
    </row>
    <row r="382" spans="38:39" ht="16.5">
      <c r="AL382" s="168"/>
      <c r="AM382" s="168"/>
    </row>
    <row r="383" spans="38:39" ht="16.5">
      <c r="AL383" s="168"/>
      <c r="AM383" s="168"/>
    </row>
    <row r="384" spans="38:39" ht="16.5">
      <c r="AL384" s="168"/>
      <c r="AM384" s="168"/>
    </row>
    <row r="385" spans="38:39" ht="16.5">
      <c r="AL385" s="168"/>
      <c r="AM385" s="168"/>
    </row>
    <row r="386" spans="38:39" ht="16.5">
      <c r="AL386" s="168"/>
      <c r="AM386" s="168"/>
    </row>
    <row r="387" spans="38:39" ht="16.5">
      <c r="AL387" s="168"/>
      <c r="AM387" s="168"/>
    </row>
    <row r="388" spans="38:39" ht="16.5">
      <c r="AL388" s="168"/>
      <c r="AM388" s="168"/>
    </row>
    <row r="389" spans="38:39" ht="16.5">
      <c r="AL389" s="168"/>
      <c r="AM389" s="168"/>
    </row>
    <row r="390" spans="38:39" ht="16.5">
      <c r="AL390" s="168"/>
      <c r="AM390" s="168"/>
    </row>
    <row r="391" spans="38:39" ht="16.5">
      <c r="AL391" s="168"/>
      <c r="AM391" s="168"/>
    </row>
    <row r="392" spans="38:39" ht="16.5">
      <c r="AL392" s="168"/>
      <c r="AM392" s="168"/>
    </row>
    <row r="393" spans="38:39" ht="16.5">
      <c r="AL393" s="168"/>
      <c r="AM393" s="168"/>
    </row>
    <row r="394" spans="38:39" ht="16.5">
      <c r="AL394" s="168"/>
      <c r="AM394" s="168"/>
    </row>
    <row r="395" spans="38:39" ht="16.5">
      <c r="AL395" s="168"/>
      <c r="AM395" s="168"/>
    </row>
    <row r="396" spans="38:39" ht="16.5">
      <c r="AL396" s="168"/>
      <c r="AM396" s="168"/>
    </row>
    <row r="397" spans="38:39" ht="16.5">
      <c r="AL397" s="168"/>
      <c r="AM397" s="168"/>
    </row>
    <row r="398" spans="38:39" ht="16.5">
      <c r="AL398" s="168"/>
      <c r="AM398" s="168"/>
    </row>
    <row r="399" spans="38:39" ht="16.5">
      <c r="AL399" s="168"/>
      <c r="AM399" s="168"/>
    </row>
    <row r="400" spans="38:39" ht="16.5">
      <c r="AL400" s="168"/>
      <c r="AM400" s="168"/>
    </row>
    <row r="401" spans="38:39" ht="16.5">
      <c r="AL401" s="168"/>
      <c r="AM401" s="168"/>
    </row>
    <row r="402" spans="38:39" ht="16.5">
      <c r="AL402" s="168"/>
      <c r="AM402" s="168"/>
    </row>
    <row r="403" spans="38:39" ht="16.5">
      <c r="AL403" s="168"/>
      <c r="AM403" s="168"/>
    </row>
    <row r="404" spans="38:39" ht="16.5">
      <c r="AL404" s="168"/>
      <c r="AM404" s="168"/>
    </row>
    <row r="405" spans="38:39" ht="16.5">
      <c r="AL405" s="168"/>
      <c r="AM405" s="168"/>
    </row>
    <row r="406" spans="38:39" ht="16.5">
      <c r="AL406" s="168"/>
      <c r="AM406" s="168"/>
    </row>
    <row r="407" spans="38:39" ht="16.5">
      <c r="AL407" s="168"/>
      <c r="AM407" s="168"/>
    </row>
    <row r="408" spans="38:39" ht="16.5">
      <c r="AL408" s="168"/>
      <c r="AM408" s="168"/>
    </row>
    <row r="409" spans="38:39" ht="16.5">
      <c r="AL409" s="168"/>
      <c r="AM409" s="168"/>
    </row>
    <row r="410" spans="38:39" ht="16.5">
      <c r="AL410" s="168"/>
      <c r="AM410" s="168"/>
    </row>
    <row r="411" spans="38:39" ht="16.5">
      <c r="AL411" s="168"/>
      <c r="AM411" s="168"/>
    </row>
    <row r="412" spans="38:39" ht="16.5">
      <c r="AL412" s="168"/>
      <c r="AM412" s="168"/>
    </row>
    <row r="413" spans="38:39" ht="16.5">
      <c r="AL413" s="168"/>
      <c r="AM413" s="168"/>
    </row>
    <row r="414" spans="38:39" ht="16.5">
      <c r="AL414" s="168"/>
    </row>
    <row r="415" spans="38:39" ht="16.5">
      <c r="AL415" s="168"/>
    </row>
    <row r="416" spans="38:39" ht="16.5">
      <c r="AL416" s="168"/>
    </row>
    <row r="417" spans="38:38" ht="16.5">
      <c r="AL417" s="168"/>
    </row>
    <row r="418" spans="38:38" ht="16.5">
      <c r="AL418" s="168"/>
    </row>
  </sheetData>
  <mergeCells count="347">
    <mergeCell ref="S341:T341"/>
    <mergeCell ref="S342:T342"/>
    <mergeCell ref="S343:T343"/>
    <mergeCell ref="S344:T344"/>
    <mergeCell ref="S332:T332"/>
    <mergeCell ref="S333:T333"/>
    <mergeCell ref="S334:T334"/>
    <mergeCell ref="S335:T335"/>
    <mergeCell ref="S336:T336"/>
    <mergeCell ref="S337:T337"/>
    <mergeCell ref="S338:T338"/>
    <mergeCell ref="S339:T339"/>
    <mergeCell ref="S340:T340"/>
    <mergeCell ref="S323:T323"/>
    <mergeCell ref="S324:T324"/>
    <mergeCell ref="S325:T325"/>
    <mergeCell ref="S326:T326"/>
    <mergeCell ref="S327:T327"/>
    <mergeCell ref="S328:T328"/>
    <mergeCell ref="S329:T329"/>
    <mergeCell ref="S330:T330"/>
    <mergeCell ref="S331:T331"/>
    <mergeCell ref="S314:T314"/>
    <mergeCell ref="S315:T315"/>
    <mergeCell ref="S316:T316"/>
    <mergeCell ref="S317:T317"/>
    <mergeCell ref="S318:T318"/>
    <mergeCell ref="S319:T319"/>
    <mergeCell ref="S320:T320"/>
    <mergeCell ref="S321:T321"/>
    <mergeCell ref="S322:T322"/>
    <mergeCell ref="S305:T305"/>
    <mergeCell ref="S306:T306"/>
    <mergeCell ref="S307:T307"/>
    <mergeCell ref="S308:T308"/>
    <mergeCell ref="S309:T309"/>
    <mergeCell ref="S310:T310"/>
    <mergeCell ref="S311:T311"/>
    <mergeCell ref="S312:T312"/>
    <mergeCell ref="S313:T313"/>
    <mergeCell ref="S296:T296"/>
    <mergeCell ref="S297:T297"/>
    <mergeCell ref="S298:T298"/>
    <mergeCell ref="S299:T299"/>
    <mergeCell ref="S300:T300"/>
    <mergeCell ref="S301:T301"/>
    <mergeCell ref="S302:T302"/>
    <mergeCell ref="S303:T303"/>
    <mergeCell ref="S304:T304"/>
    <mergeCell ref="S287:T287"/>
    <mergeCell ref="S288:T288"/>
    <mergeCell ref="S289:T289"/>
    <mergeCell ref="S290:T290"/>
    <mergeCell ref="S291:T291"/>
    <mergeCell ref="S292:T292"/>
    <mergeCell ref="S293:T293"/>
    <mergeCell ref="S294:T294"/>
    <mergeCell ref="S295:T295"/>
    <mergeCell ref="S278:T278"/>
    <mergeCell ref="S279:T279"/>
    <mergeCell ref="S280:T280"/>
    <mergeCell ref="S281:T281"/>
    <mergeCell ref="S282:T282"/>
    <mergeCell ref="S283:T283"/>
    <mergeCell ref="S284:T284"/>
    <mergeCell ref="S285:T285"/>
    <mergeCell ref="S286:T286"/>
    <mergeCell ref="S269:T269"/>
    <mergeCell ref="S270:T270"/>
    <mergeCell ref="S271:T271"/>
    <mergeCell ref="S272:T272"/>
    <mergeCell ref="S273:T273"/>
    <mergeCell ref="S274:T274"/>
    <mergeCell ref="S275:T275"/>
    <mergeCell ref="S276:T276"/>
    <mergeCell ref="S277:T277"/>
    <mergeCell ref="S260:T260"/>
    <mergeCell ref="S261:T261"/>
    <mergeCell ref="S262:T262"/>
    <mergeCell ref="S263:T263"/>
    <mergeCell ref="S264:T264"/>
    <mergeCell ref="S265:T265"/>
    <mergeCell ref="S266:T266"/>
    <mergeCell ref="S267:T267"/>
    <mergeCell ref="S268:T268"/>
    <mergeCell ref="S251:T251"/>
    <mergeCell ref="S252:T252"/>
    <mergeCell ref="S253:T253"/>
    <mergeCell ref="S254:T254"/>
    <mergeCell ref="S255:T255"/>
    <mergeCell ref="S256:T256"/>
    <mergeCell ref="S257:T257"/>
    <mergeCell ref="S258:T258"/>
    <mergeCell ref="S259:T259"/>
    <mergeCell ref="S242:T242"/>
    <mergeCell ref="S243:T243"/>
    <mergeCell ref="S244:T244"/>
    <mergeCell ref="S245:T245"/>
    <mergeCell ref="S246:T246"/>
    <mergeCell ref="S247:T247"/>
    <mergeCell ref="S248:T248"/>
    <mergeCell ref="S249:T249"/>
    <mergeCell ref="S250:T250"/>
    <mergeCell ref="S233:T233"/>
    <mergeCell ref="S234:T234"/>
    <mergeCell ref="S235:T235"/>
    <mergeCell ref="S236:T236"/>
    <mergeCell ref="S237:T237"/>
    <mergeCell ref="S238:T238"/>
    <mergeCell ref="S239:T239"/>
    <mergeCell ref="S240:T240"/>
    <mergeCell ref="S241:T241"/>
    <mergeCell ref="S224:T224"/>
    <mergeCell ref="S225:T225"/>
    <mergeCell ref="S226:T226"/>
    <mergeCell ref="S227:T227"/>
    <mergeCell ref="S228:T228"/>
    <mergeCell ref="S229:T229"/>
    <mergeCell ref="S230:T230"/>
    <mergeCell ref="S231:T231"/>
    <mergeCell ref="S232:T232"/>
    <mergeCell ref="S215:T215"/>
    <mergeCell ref="S216:T216"/>
    <mergeCell ref="S217:T217"/>
    <mergeCell ref="S218:T218"/>
    <mergeCell ref="S219:T219"/>
    <mergeCell ref="S220:T220"/>
    <mergeCell ref="S221:T221"/>
    <mergeCell ref="S222:T222"/>
    <mergeCell ref="S223:T223"/>
    <mergeCell ref="S206:T206"/>
    <mergeCell ref="S207:T207"/>
    <mergeCell ref="S208:T208"/>
    <mergeCell ref="S209:T209"/>
    <mergeCell ref="S210:T210"/>
    <mergeCell ref="S211:T211"/>
    <mergeCell ref="S212:T212"/>
    <mergeCell ref="S213:T213"/>
    <mergeCell ref="S214:T214"/>
    <mergeCell ref="S197:T197"/>
    <mergeCell ref="S198:T198"/>
    <mergeCell ref="S199:T199"/>
    <mergeCell ref="S200:T200"/>
    <mergeCell ref="S201:T201"/>
    <mergeCell ref="S202:T202"/>
    <mergeCell ref="S203:T203"/>
    <mergeCell ref="S204:T204"/>
    <mergeCell ref="S205:T205"/>
    <mergeCell ref="S188:T188"/>
    <mergeCell ref="S189:T189"/>
    <mergeCell ref="S190:T190"/>
    <mergeCell ref="S191:T191"/>
    <mergeCell ref="S192:T192"/>
    <mergeCell ref="S193:T193"/>
    <mergeCell ref="S194:T194"/>
    <mergeCell ref="S195:T195"/>
    <mergeCell ref="S196:T196"/>
    <mergeCell ref="S179:T179"/>
    <mergeCell ref="S180:T180"/>
    <mergeCell ref="S181:T181"/>
    <mergeCell ref="S182:T182"/>
    <mergeCell ref="S183:T183"/>
    <mergeCell ref="S184:T184"/>
    <mergeCell ref="S185:T185"/>
    <mergeCell ref="S186:T186"/>
    <mergeCell ref="S187:T187"/>
    <mergeCell ref="S170:T170"/>
    <mergeCell ref="S171:T171"/>
    <mergeCell ref="S172:T172"/>
    <mergeCell ref="S173:T173"/>
    <mergeCell ref="S174:T174"/>
    <mergeCell ref="S175:T175"/>
    <mergeCell ref="S176:T176"/>
    <mergeCell ref="S177:T177"/>
    <mergeCell ref="S178:T178"/>
    <mergeCell ref="S161:T161"/>
    <mergeCell ref="S162:T162"/>
    <mergeCell ref="S163:T163"/>
    <mergeCell ref="S164:T164"/>
    <mergeCell ref="S165:T165"/>
    <mergeCell ref="S166:T166"/>
    <mergeCell ref="S167:T167"/>
    <mergeCell ref="S168:T168"/>
    <mergeCell ref="S169:T169"/>
    <mergeCell ref="S152:T152"/>
    <mergeCell ref="S153:T153"/>
    <mergeCell ref="S154:T154"/>
    <mergeCell ref="S155:T155"/>
    <mergeCell ref="S156:T156"/>
    <mergeCell ref="S157:T157"/>
    <mergeCell ref="S158:T158"/>
    <mergeCell ref="S159:T159"/>
    <mergeCell ref="S160:T160"/>
    <mergeCell ref="S143:T143"/>
    <mergeCell ref="S144:T144"/>
    <mergeCell ref="S145:T145"/>
    <mergeCell ref="S146:T146"/>
    <mergeCell ref="S147:T147"/>
    <mergeCell ref="S148:T148"/>
    <mergeCell ref="S149:T149"/>
    <mergeCell ref="S150:T150"/>
    <mergeCell ref="S151:T151"/>
    <mergeCell ref="S134:T134"/>
    <mergeCell ref="S135:T135"/>
    <mergeCell ref="S136:T136"/>
    <mergeCell ref="S137:T137"/>
    <mergeCell ref="S138:T138"/>
    <mergeCell ref="S139:T139"/>
    <mergeCell ref="S140:T140"/>
    <mergeCell ref="S141:T141"/>
    <mergeCell ref="S142:T142"/>
    <mergeCell ref="S125:T125"/>
    <mergeCell ref="S126:T126"/>
    <mergeCell ref="S127:T127"/>
    <mergeCell ref="S128:T128"/>
    <mergeCell ref="S129:T129"/>
    <mergeCell ref="S130:T130"/>
    <mergeCell ref="S131:T131"/>
    <mergeCell ref="S132:T132"/>
    <mergeCell ref="S133:T133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U43:U45"/>
    <mergeCell ref="Y43:Z43"/>
    <mergeCell ref="S46:T46"/>
    <mergeCell ref="S47:T47"/>
    <mergeCell ref="S48:T48"/>
    <mergeCell ref="S49:T49"/>
    <mergeCell ref="S50:T50"/>
    <mergeCell ref="S51:T51"/>
    <mergeCell ref="S52:T52"/>
    <mergeCell ref="K43:K45"/>
    <mergeCell ref="L43:L45"/>
    <mergeCell ref="M43:M45"/>
    <mergeCell ref="N43:N45"/>
    <mergeCell ref="O43:O45"/>
    <mergeCell ref="P43:P45"/>
    <mergeCell ref="Q43:Q45"/>
    <mergeCell ref="R43:R45"/>
    <mergeCell ref="S43:T45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E36:S36"/>
    <mergeCell ref="E37:S37"/>
    <mergeCell ref="B38:H42"/>
    <mergeCell ref="I38:P40"/>
    <mergeCell ref="Q38:Q42"/>
    <mergeCell ref="T38:T39"/>
    <mergeCell ref="U38:U39"/>
    <mergeCell ref="I41:L42"/>
    <mergeCell ref="M41:P42"/>
    <mergeCell ref="T42:U42"/>
    <mergeCell ref="T16:U17"/>
    <mergeCell ref="Z16:AA16"/>
    <mergeCell ref="B18:K21"/>
    <mergeCell ref="T18:U20"/>
    <mergeCell ref="B23:D23"/>
    <mergeCell ref="B24:K24"/>
    <mergeCell ref="B26:D26"/>
    <mergeCell ref="B27:K30"/>
    <mergeCell ref="S30:U31"/>
    <mergeCell ref="B6:J8"/>
    <mergeCell ref="S9:T9"/>
    <mergeCell ref="S10:T10"/>
    <mergeCell ref="B11:K11"/>
    <mergeCell ref="Q11:R12"/>
    <mergeCell ref="Z12:AA12"/>
    <mergeCell ref="B13:J13"/>
    <mergeCell ref="B14:K14"/>
    <mergeCell ref="B15:K15"/>
  </mergeCells>
  <conditionalFormatting sqref="F46:F342">
    <cfRule type="expression" dxfId="4" priority="3">
      <formula>OR(AND(OR(C46="Kronospan",C46="Gizir"),F46&gt;2770),AND(C46="Smart",F46&gt;3020),AND(C46="Madera",F46&gt;2410),AND(C46="Latho",F46&gt;2410),AND(C46="Nat.ąžuolo masyvo stalviršis",F46&gt;4070))</formula>
    </cfRule>
  </conditionalFormatting>
  <conditionalFormatting sqref="G46:G342">
    <cfRule type="expression" dxfId="3" priority="2">
      <formula>OR(AND(OR(C46="Kronospan",C46="Smart"),G46&gt;2040),AND(OR(C46="Gizir",C46="Madera",C46="Latho"),G46&gt;1190),AND(C46="Nat.ąžuolo masyvo stalviršis",G46&gt;870))</formula>
    </cfRule>
  </conditionalFormatting>
  <conditionalFormatting sqref="I46:L322">
    <cfRule type="expression" dxfId="2" priority="7">
      <formula>SUM($I46:$L46)&gt;2</formula>
    </cfRule>
  </conditionalFormatting>
  <conditionalFormatting sqref="I323:L342">
    <cfRule type="expression" dxfId="1" priority="5">
      <formula>SUM($I323:$L323)&gt;2</formula>
    </cfRule>
  </conditionalFormatting>
  <conditionalFormatting sqref="M46:P342">
    <cfRule type="expression" dxfId="0" priority="4">
      <formula>SUM($M46:$P46)&gt;2</formula>
    </cfRule>
  </conditionalFormatting>
  <dataValidations count="4">
    <dataValidation type="list" allowBlank="1" showInputMessage="1" showErrorMessage="1" sqref="C46:C342" xr:uid="{00000000-0002-0000-0000-000000000000}">
      <formula1>"Kronospan,Gizir,Smart,Madera,Latho,Nat.ąžuolo masyvo stalviršis,Kita"</formula1>
      <formula2>0</formula2>
    </dataValidation>
    <dataValidation type="list" allowBlank="1" showInputMessage="1" showErrorMessage="1" sqref="I46:P342" xr:uid="{00000000-0002-0000-0000-000001000000}">
      <formula1>"1,2"</formula1>
      <formula2>0</formula2>
    </dataValidation>
    <dataValidation type="list" allowBlank="1" showInputMessage="1" showErrorMessage="1" sqref="R46:R342" xr:uid="{00000000-0002-0000-0000-000002000000}">
      <formula1>INDIRECT($C46)</formula1>
      <formula2>0</formula2>
    </dataValidation>
    <dataValidation type="list" allowBlank="1" showInputMessage="1" showErrorMessage="1" sqref="U46:U342" xr:uid="{00000000-0002-0000-0000-000003000000}">
      <formula1>$AO$19:$AO$21</formula1>
      <formula2>0</formula2>
    </dataValidation>
  </dataValidations>
  <hyperlinks>
    <hyperlink ref="S10" location="Užsakymas!R44" display="Ilgis, mm (A kraštinė)" xr:uid="{00000000-0004-0000-0000-000000000000}"/>
    <hyperlink ref="B38" r:id="rId1" xr:uid="{00000000-0004-0000-0000-000001000000}"/>
    <hyperlink ref="T38" location="'Briaunų metražai'!A1" display="BENDRAS BRIAUNOS METRAŽAS*" xr:uid="{00000000-0004-0000-0000-000002000000}"/>
    <hyperlink ref="R43" location="Užsakymas!T10" display="Vienpusio dekoro laminuojamos kraštinės" xr:uid="{00000000-0004-0000-0000-000003000000}"/>
    <hyperlink ref="U43" location="'HOTAIR briaunos'!A1" display="Pasirenkamas HOTAIR briaunos STORIS*" xr:uid="{00000000-0004-0000-0000-000004000000}"/>
  </hyperlinks>
  <pageMargins left="0.15763888888888899" right="0.15763888888888899" top="0.15763888888888899" bottom="0.196527777777778" header="0.51180555555555496" footer="0.51180555555555496"/>
  <pageSetup paperSize="9" firstPageNumber="0" fitToWidth="0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44062"/>
  </sheetPr>
  <dimension ref="A1:AMK71"/>
  <sheetViews>
    <sheetView zoomScale="85" zoomScaleNormal="85" workbookViewId="0"/>
  </sheetViews>
  <sheetFormatPr defaultColWidth="9.140625" defaultRowHeight="13.5"/>
  <cols>
    <col min="1" max="1" width="14.7109375" style="134" customWidth="1"/>
    <col min="2" max="2" width="15.140625" style="135" customWidth="1"/>
    <col min="3" max="3" width="17.28515625" style="134" customWidth="1"/>
    <col min="4" max="4" width="48.5703125" style="136" customWidth="1"/>
    <col min="5" max="1025" width="9.140625" style="136"/>
  </cols>
  <sheetData>
    <row r="1" spans="1:7" ht="18">
      <c r="A1" s="137" t="s">
        <v>70</v>
      </c>
    </row>
    <row r="2" spans="1:7">
      <c r="A2" s="138"/>
    </row>
    <row r="3" spans="1:7" ht="15" customHeight="1">
      <c r="A3" s="221" t="s">
        <v>71</v>
      </c>
      <c r="B3" s="221"/>
      <c r="C3" s="221"/>
      <c r="D3" s="221"/>
    </row>
    <row r="4" spans="1:7" ht="15" customHeight="1">
      <c r="A4" s="221"/>
      <c r="B4" s="221"/>
      <c r="C4" s="221"/>
      <c r="D4" s="221"/>
    </row>
    <row r="5" spans="1:7" ht="13.5" customHeight="1">
      <c r="A5" s="221" t="s">
        <v>72</v>
      </c>
      <c r="B5" s="221"/>
      <c r="C5" s="221"/>
      <c r="D5" s="221"/>
    </row>
    <row r="6" spans="1:7">
      <c r="A6" s="139"/>
      <c r="B6" s="139"/>
      <c r="C6" s="139"/>
      <c r="D6" s="139"/>
    </row>
    <row r="7" spans="1:7" ht="38.25">
      <c r="A7" s="140" t="s">
        <v>73</v>
      </c>
      <c r="B7" s="141" t="s">
        <v>74</v>
      </c>
      <c r="C7" s="142" t="s">
        <v>75</v>
      </c>
      <c r="D7" s="143" t="s">
        <v>76</v>
      </c>
    </row>
    <row r="8" spans="1:7">
      <c r="A8" s="144">
        <v>3025</v>
      </c>
      <c r="B8" s="145">
        <v>2.2000000000000002</v>
      </c>
      <c r="C8" s="144" t="s">
        <v>77</v>
      </c>
      <c r="D8" s="146" t="s">
        <v>78</v>
      </c>
      <c r="G8" s="135"/>
    </row>
    <row r="9" spans="1:7">
      <c r="A9" s="144">
        <v>5500</v>
      </c>
      <c r="B9" s="145">
        <v>2.2000000000000002</v>
      </c>
      <c r="C9" s="144" t="s">
        <v>77</v>
      </c>
      <c r="D9" s="146" t="s">
        <v>78</v>
      </c>
      <c r="G9" s="135"/>
    </row>
    <row r="10" spans="1:7">
      <c r="A10" s="144">
        <v>6010</v>
      </c>
      <c r="B10" s="145">
        <v>1.5</v>
      </c>
      <c r="C10" s="144" t="s">
        <v>79</v>
      </c>
      <c r="D10" s="146" t="s">
        <v>80</v>
      </c>
      <c r="G10" s="135"/>
    </row>
    <row r="11" spans="1:7">
      <c r="A11" s="144">
        <v>6010</v>
      </c>
      <c r="B11" s="145">
        <v>1.5</v>
      </c>
      <c r="C11" s="144" t="s">
        <v>81</v>
      </c>
      <c r="D11" s="146" t="s">
        <v>82</v>
      </c>
      <c r="G11" s="135"/>
    </row>
    <row r="12" spans="1:7">
      <c r="A12" s="144">
        <v>6015</v>
      </c>
      <c r="B12" s="145">
        <v>1.5</v>
      </c>
      <c r="C12" s="144" t="s">
        <v>83</v>
      </c>
      <c r="D12" s="146" t="s">
        <v>84</v>
      </c>
      <c r="G12" s="135"/>
    </row>
    <row r="13" spans="1:7">
      <c r="A13" s="144">
        <v>6025</v>
      </c>
      <c r="B13" s="145">
        <v>1.5</v>
      </c>
      <c r="C13" s="144" t="s">
        <v>85</v>
      </c>
      <c r="D13" s="146" t="s">
        <v>86</v>
      </c>
      <c r="G13" s="135"/>
    </row>
    <row r="14" spans="1:7">
      <c r="A14" s="144">
        <v>6040</v>
      </c>
      <c r="B14" s="145">
        <v>1.5</v>
      </c>
      <c r="C14" s="144" t="s">
        <v>87</v>
      </c>
      <c r="D14" s="146" t="s">
        <v>88</v>
      </c>
      <c r="G14" s="135"/>
    </row>
    <row r="15" spans="1:7">
      <c r="A15" s="144">
        <v>6045</v>
      </c>
      <c r="B15" s="145">
        <v>1.5</v>
      </c>
      <c r="C15" s="144" t="s">
        <v>89</v>
      </c>
      <c r="D15" s="146" t="s">
        <v>90</v>
      </c>
      <c r="G15" s="135"/>
    </row>
    <row r="16" spans="1:7">
      <c r="A16" s="144">
        <v>6080</v>
      </c>
      <c r="B16" s="145">
        <v>1.5</v>
      </c>
      <c r="C16" s="144" t="s">
        <v>91</v>
      </c>
      <c r="D16" s="146" t="s">
        <v>92</v>
      </c>
    </row>
    <row r="17" spans="1:4">
      <c r="A17" s="144">
        <v>6158</v>
      </c>
      <c r="B17" s="145">
        <v>1.5</v>
      </c>
      <c r="C17" s="144" t="s">
        <v>83</v>
      </c>
      <c r="D17" s="146" t="s">
        <v>84</v>
      </c>
    </row>
    <row r="18" spans="1:4">
      <c r="A18" s="144">
        <v>6162</v>
      </c>
      <c r="B18" s="145">
        <v>1.5</v>
      </c>
      <c r="C18" s="144" t="s">
        <v>79</v>
      </c>
      <c r="D18" s="146" t="s">
        <v>80</v>
      </c>
    </row>
    <row r="19" spans="1:4">
      <c r="A19" s="144">
        <v>6162</v>
      </c>
      <c r="B19" s="145">
        <v>1.5</v>
      </c>
      <c r="C19" s="144" t="s">
        <v>81</v>
      </c>
      <c r="D19" s="146" t="s">
        <v>82</v>
      </c>
    </row>
    <row r="20" spans="1:4">
      <c r="A20" s="144">
        <v>6169</v>
      </c>
      <c r="B20" s="145">
        <v>1.5</v>
      </c>
      <c r="C20" s="144" t="s">
        <v>79</v>
      </c>
      <c r="D20" s="146" t="s">
        <v>80</v>
      </c>
    </row>
    <row r="21" spans="1:4">
      <c r="A21" s="144">
        <v>6169</v>
      </c>
      <c r="B21" s="145">
        <v>1.5</v>
      </c>
      <c r="C21" s="144" t="s">
        <v>81</v>
      </c>
      <c r="D21" s="146" t="s">
        <v>82</v>
      </c>
    </row>
    <row r="22" spans="1:4">
      <c r="A22" s="144">
        <v>6177</v>
      </c>
      <c r="B22" s="145">
        <v>1.5</v>
      </c>
      <c r="C22" s="144" t="s">
        <v>85</v>
      </c>
      <c r="D22" s="146" t="s">
        <v>86</v>
      </c>
    </row>
    <row r="23" spans="1:4">
      <c r="A23" s="144">
        <v>6181</v>
      </c>
      <c r="B23" s="145">
        <v>1.5</v>
      </c>
      <c r="C23" s="144" t="s">
        <v>79</v>
      </c>
      <c r="D23" s="146" t="s">
        <v>80</v>
      </c>
    </row>
    <row r="24" spans="1:4">
      <c r="A24" s="144">
        <v>6181</v>
      </c>
      <c r="B24" s="145">
        <v>1.5</v>
      </c>
      <c r="C24" s="144" t="s">
        <v>81</v>
      </c>
      <c r="D24" s="146" t="s">
        <v>82</v>
      </c>
    </row>
    <row r="25" spans="1:4">
      <c r="A25" s="144">
        <v>6186</v>
      </c>
      <c r="B25" s="145">
        <v>1.5</v>
      </c>
      <c r="C25" s="144" t="s">
        <v>93</v>
      </c>
      <c r="D25" s="146" t="s">
        <v>94</v>
      </c>
    </row>
    <row r="26" spans="1:4">
      <c r="A26" s="144">
        <v>6189</v>
      </c>
      <c r="B26" s="145">
        <v>1.5</v>
      </c>
      <c r="C26" s="144" t="s">
        <v>93</v>
      </c>
      <c r="D26" s="146" t="s">
        <v>94</v>
      </c>
    </row>
    <row r="27" spans="1:4">
      <c r="A27" s="144" t="s">
        <v>95</v>
      </c>
      <c r="B27" s="145">
        <v>2.2000000000000002</v>
      </c>
      <c r="C27" s="144" t="s">
        <v>96</v>
      </c>
      <c r="D27" s="146" t="s">
        <v>97</v>
      </c>
    </row>
    <row r="28" spans="1:4">
      <c r="A28" s="144" t="s">
        <v>95</v>
      </c>
      <c r="B28" s="145">
        <v>2.2000000000000002</v>
      </c>
      <c r="C28" s="144" t="s">
        <v>98</v>
      </c>
      <c r="D28" s="146" t="s">
        <v>99</v>
      </c>
    </row>
    <row r="29" spans="1:4">
      <c r="A29" s="144" t="s">
        <v>100</v>
      </c>
      <c r="B29" s="145">
        <v>2.2000000000000002</v>
      </c>
      <c r="C29" s="144" t="s">
        <v>101</v>
      </c>
      <c r="D29" s="146" t="s">
        <v>102</v>
      </c>
    </row>
    <row r="30" spans="1:4">
      <c r="A30" s="144" t="s">
        <v>103</v>
      </c>
      <c r="B30" s="145">
        <v>1</v>
      </c>
      <c r="C30" s="144" t="s">
        <v>104</v>
      </c>
      <c r="D30" s="146" t="s">
        <v>105</v>
      </c>
    </row>
    <row r="31" spans="1:4">
      <c r="A31" s="144" t="s">
        <v>103</v>
      </c>
      <c r="B31" s="145">
        <v>1</v>
      </c>
      <c r="C31" s="144" t="s">
        <v>106</v>
      </c>
      <c r="D31" s="146" t="s">
        <v>107</v>
      </c>
    </row>
    <row r="32" spans="1:4">
      <c r="A32" s="144" t="s">
        <v>108</v>
      </c>
      <c r="B32" s="145">
        <v>2.2000000000000002</v>
      </c>
      <c r="C32" s="144" t="s">
        <v>109</v>
      </c>
      <c r="D32" s="146" t="s">
        <v>110</v>
      </c>
    </row>
    <row r="33" spans="1:4">
      <c r="A33" s="144" t="s">
        <v>111</v>
      </c>
      <c r="B33" s="145">
        <v>2.2000000000000002</v>
      </c>
      <c r="C33" s="144" t="s">
        <v>112</v>
      </c>
      <c r="D33" s="146" t="s">
        <v>113</v>
      </c>
    </row>
    <row r="34" spans="1:4">
      <c r="A34" s="144" t="s">
        <v>114</v>
      </c>
      <c r="B34" s="145">
        <v>2.2000000000000002</v>
      </c>
      <c r="C34" s="144" t="s">
        <v>115</v>
      </c>
      <c r="D34" s="146" t="s">
        <v>116</v>
      </c>
    </row>
    <row r="35" spans="1:4">
      <c r="A35" s="144" t="s">
        <v>117</v>
      </c>
      <c r="B35" s="145">
        <v>2.2000000000000002</v>
      </c>
      <c r="C35" s="144" t="s">
        <v>112</v>
      </c>
      <c r="D35" s="146" t="s">
        <v>113</v>
      </c>
    </row>
    <row r="36" spans="1:4">
      <c r="A36" s="144" t="s">
        <v>118</v>
      </c>
      <c r="B36" s="145">
        <v>2.2000000000000002</v>
      </c>
      <c r="C36" s="144" t="s">
        <v>119</v>
      </c>
      <c r="D36" s="146" t="s">
        <v>120</v>
      </c>
    </row>
    <row r="37" spans="1:4">
      <c r="A37" s="144" t="s">
        <v>121</v>
      </c>
      <c r="B37" s="145">
        <v>1</v>
      </c>
      <c r="C37" s="144" t="s">
        <v>122</v>
      </c>
      <c r="D37" s="146" t="s">
        <v>123</v>
      </c>
    </row>
    <row r="38" spans="1:4">
      <c r="A38" s="144" t="s">
        <v>124</v>
      </c>
      <c r="B38" s="145">
        <v>1.5</v>
      </c>
      <c r="C38" s="144" t="s">
        <v>125</v>
      </c>
      <c r="D38" s="146" t="s">
        <v>126</v>
      </c>
    </row>
    <row r="39" spans="1:4">
      <c r="A39" s="144" t="s">
        <v>127</v>
      </c>
      <c r="B39" s="145">
        <v>1.5</v>
      </c>
      <c r="C39" s="144" t="s">
        <v>128</v>
      </c>
      <c r="D39" s="146" t="s">
        <v>129</v>
      </c>
    </row>
    <row r="40" spans="1:4">
      <c r="A40" s="144" t="s">
        <v>130</v>
      </c>
      <c r="B40" s="145">
        <v>1.5</v>
      </c>
      <c r="C40" s="144" t="s">
        <v>89</v>
      </c>
      <c r="D40" s="146" t="s">
        <v>90</v>
      </c>
    </row>
    <row r="41" spans="1:4">
      <c r="A41" s="144" t="s">
        <v>131</v>
      </c>
      <c r="B41" s="145">
        <v>1.5</v>
      </c>
      <c r="C41" s="144" t="s">
        <v>132</v>
      </c>
      <c r="D41" s="146" t="s">
        <v>133</v>
      </c>
    </row>
    <row r="42" spans="1:4">
      <c r="A42" s="144" t="s">
        <v>134</v>
      </c>
      <c r="B42" s="145">
        <v>1.5</v>
      </c>
      <c r="C42" s="144" t="s">
        <v>135</v>
      </c>
      <c r="D42" s="146" t="s">
        <v>136</v>
      </c>
    </row>
    <row r="43" spans="1:4">
      <c r="A43" s="144" t="s">
        <v>137</v>
      </c>
      <c r="B43" s="145">
        <v>1.5</v>
      </c>
      <c r="C43" s="144" t="s">
        <v>138</v>
      </c>
      <c r="D43" s="146" t="s">
        <v>139</v>
      </c>
    </row>
    <row r="44" spans="1:4">
      <c r="A44" s="144" t="s">
        <v>140</v>
      </c>
      <c r="B44" s="145">
        <v>1.5</v>
      </c>
      <c r="C44" s="144" t="s">
        <v>141</v>
      </c>
      <c r="D44" s="146" t="s">
        <v>142</v>
      </c>
    </row>
    <row r="45" spans="1:4">
      <c r="A45" s="144" t="s">
        <v>143</v>
      </c>
      <c r="B45" s="145">
        <v>1.5</v>
      </c>
      <c r="C45" s="144" t="s">
        <v>85</v>
      </c>
      <c r="D45" s="146" t="s">
        <v>86</v>
      </c>
    </row>
    <row r="46" spans="1:4">
      <c r="A46" s="144" t="s">
        <v>144</v>
      </c>
      <c r="B46" s="145">
        <v>1.5</v>
      </c>
      <c r="C46" s="144" t="s">
        <v>79</v>
      </c>
      <c r="D46" s="146" t="s">
        <v>80</v>
      </c>
    </row>
    <row r="47" spans="1:4">
      <c r="A47" s="144" t="s">
        <v>144</v>
      </c>
      <c r="B47" s="145">
        <v>1.5</v>
      </c>
      <c r="C47" s="144" t="s">
        <v>81</v>
      </c>
      <c r="D47" s="146" t="s">
        <v>82</v>
      </c>
    </row>
    <row r="48" spans="1:4">
      <c r="A48" s="144" t="s">
        <v>145</v>
      </c>
      <c r="B48" s="145">
        <v>1.5</v>
      </c>
      <c r="C48" s="144" t="s">
        <v>87</v>
      </c>
      <c r="D48" s="146" t="s">
        <v>88</v>
      </c>
    </row>
    <row r="49" spans="1:4">
      <c r="A49" s="144" t="s">
        <v>146</v>
      </c>
      <c r="B49" s="145">
        <v>2.2000000000000002</v>
      </c>
      <c r="C49" s="144" t="s">
        <v>147</v>
      </c>
      <c r="D49" s="146" t="s">
        <v>148</v>
      </c>
    </row>
    <row r="50" spans="1:4">
      <c r="A50" s="144" t="s">
        <v>146</v>
      </c>
      <c r="B50" s="145">
        <v>2.2000000000000002</v>
      </c>
      <c r="C50" s="144" t="s">
        <v>149</v>
      </c>
      <c r="D50" s="146" t="s">
        <v>150</v>
      </c>
    </row>
    <row r="51" spans="1:4">
      <c r="A51" s="144" t="s">
        <v>28</v>
      </c>
      <c r="B51" s="145">
        <v>2.2000000000000002</v>
      </c>
      <c r="C51" s="144" t="s">
        <v>96</v>
      </c>
      <c r="D51" s="146" t="s">
        <v>97</v>
      </c>
    </row>
    <row r="52" spans="1:4" ht="409.6">
      <c r="A52" s="144" t="s">
        <v>28</v>
      </c>
      <c r="B52" s="145">
        <v>2.2000000000000002</v>
      </c>
      <c r="C52" s="144" t="s">
        <v>98</v>
      </c>
      <c r="D52" s="146" t="s">
        <v>99</v>
      </c>
    </row>
    <row r="53" spans="1:4" ht="409.6">
      <c r="A53" s="144" t="s">
        <v>151</v>
      </c>
      <c r="B53" s="145">
        <v>1</v>
      </c>
      <c r="C53" s="144" t="s">
        <v>152</v>
      </c>
      <c r="D53" s="146" t="s">
        <v>153</v>
      </c>
    </row>
    <row r="54" spans="1:4" ht="409.6">
      <c r="A54" s="144" t="s">
        <v>30</v>
      </c>
      <c r="B54" s="145">
        <v>1</v>
      </c>
      <c r="C54" s="144" t="s">
        <v>154</v>
      </c>
      <c r="D54" s="146" t="s">
        <v>155</v>
      </c>
    </row>
    <row r="55" spans="1:4" ht="409.6">
      <c r="A55" s="144" t="s">
        <v>30</v>
      </c>
      <c r="B55" s="145">
        <v>2.2000000000000002</v>
      </c>
      <c r="C55" s="144" t="s">
        <v>156</v>
      </c>
      <c r="D55" s="146" t="s">
        <v>157</v>
      </c>
    </row>
    <row r="56" spans="1:4" ht="409.6">
      <c r="A56" s="144" t="s">
        <v>30</v>
      </c>
      <c r="B56" s="145">
        <v>2.2000000000000002</v>
      </c>
      <c r="C56" s="144" t="s">
        <v>158</v>
      </c>
      <c r="D56" s="146" t="s">
        <v>159</v>
      </c>
    </row>
    <row r="57" spans="1:4" ht="409.6">
      <c r="A57" s="144" t="s">
        <v>160</v>
      </c>
      <c r="B57" s="145">
        <v>2.2000000000000002</v>
      </c>
      <c r="C57" s="144" t="s">
        <v>161</v>
      </c>
      <c r="D57" s="146" t="s">
        <v>162</v>
      </c>
    </row>
    <row r="58" spans="1:4" ht="409.6">
      <c r="A58" s="144" t="s">
        <v>163</v>
      </c>
      <c r="B58" s="145">
        <v>2.2000000000000002</v>
      </c>
      <c r="C58" s="144" t="s">
        <v>164</v>
      </c>
      <c r="D58" s="146" t="s">
        <v>165</v>
      </c>
    </row>
    <row r="59" spans="1:4" ht="409.6">
      <c r="A59" s="144" t="s">
        <v>166</v>
      </c>
      <c r="B59" s="145">
        <v>2.2000000000000002</v>
      </c>
      <c r="C59" s="144" t="s">
        <v>167</v>
      </c>
      <c r="D59" s="146" t="s">
        <v>168</v>
      </c>
    </row>
    <row r="60" spans="1:4" ht="409.6">
      <c r="A60" s="144" t="s">
        <v>169</v>
      </c>
      <c r="B60" s="145">
        <v>1.5</v>
      </c>
      <c r="C60" s="144" t="s">
        <v>83</v>
      </c>
      <c r="D60" s="146" t="s">
        <v>84</v>
      </c>
    </row>
    <row r="61" spans="1:4" ht="409.6">
      <c r="A61" s="144" t="s">
        <v>170</v>
      </c>
      <c r="B61" s="145">
        <v>1.5</v>
      </c>
      <c r="C61" s="144" t="s">
        <v>85</v>
      </c>
      <c r="D61" s="146" t="s">
        <v>86</v>
      </c>
    </row>
    <row r="62" spans="1:4" ht="409.6">
      <c r="A62" s="144" t="s">
        <v>171</v>
      </c>
      <c r="B62" s="145">
        <v>1.5</v>
      </c>
      <c r="C62" s="144" t="s">
        <v>83</v>
      </c>
      <c r="D62" s="146" t="s">
        <v>84</v>
      </c>
    </row>
    <row r="63" spans="1:4" ht="409.6">
      <c r="A63" s="144" t="s">
        <v>172</v>
      </c>
      <c r="B63" s="145">
        <v>2.2000000000000002</v>
      </c>
      <c r="C63" s="144" t="s">
        <v>173</v>
      </c>
      <c r="D63" s="146" t="s">
        <v>174</v>
      </c>
    </row>
    <row r="64" spans="1:4" ht="409.6">
      <c r="A64" s="144" t="s">
        <v>172</v>
      </c>
      <c r="B64" s="145">
        <v>2.2000000000000002</v>
      </c>
      <c r="C64" s="144" t="s">
        <v>175</v>
      </c>
      <c r="D64" s="146" t="s">
        <v>176</v>
      </c>
    </row>
    <row r="65" spans="1:4" ht="409.6">
      <c r="A65" s="144" t="s">
        <v>177</v>
      </c>
      <c r="B65" s="145">
        <v>1</v>
      </c>
      <c r="C65" s="144" t="s">
        <v>178</v>
      </c>
      <c r="D65" s="146" t="s">
        <v>179</v>
      </c>
    </row>
    <row r="66" spans="1:4" ht="409.6">
      <c r="A66" s="144" t="s">
        <v>180</v>
      </c>
      <c r="B66" s="145">
        <v>1</v>
      </c>
      <c r="C66" s="144" t="s">
        <v>181</v>
      </c>
      <c r="D66" s="146" t="s">
        <v>182</v>
      </c>
    </row>
    <row r="67" spans="1:4" ht="409.6">
      <c r="A67" s="144" t="s">
        <v>180</v>
      </c>
      <c r="B67" s="145">
        <v>1</v>
      </c>
      <c r="C67" s="144" t="s">
        <v>183</v>
      </c>
      <c r="D67" s="146" t="s">
        <v>184</v>
      </c>
    </row>
    <row r="68" spans="1:4" ht="409.6">
      <c r="A68" s="144" t="s">
        <v>185</v>
      </c>
      <c r="B68" s="145">
        <v>0.8</v>
      </c>
      <c r="C68" s="144" t="s">
        <v>186</v>
      </c>
      <c r="D68" s="146" t="s">
        <v>187</v>
      </c>
    </row>
    <row r="69" spans="1:4" ht="409.6">
      <c r="A69" s="144" t="s">
        <v>188</v>
      </c>
      <c r="B69" s="145">
        <v>2.2000000000000002</v>
      </c>
      <c r="C69" s="144" t="s">
        <v>189</v>
      </c>
      <c r="D69" s="146" t="s">
        <v>190</v>
      </c>
    </row>
    <row r="70" spans="1:4" ht="409.6">
      <c r="A70" s="144" t="s">
        <v>191</v>
      </c>
      <c r="B70" s="145">
        <v>1</v>
      </c>
      <c r="C70" s="144" t="s">
        <v>192</v>
      </c>
      <c r="D70" s="146" t="s">
        <v>193</v>
      </c>
    </row>
    <row r="71" spans="1:4" ht="409.6">
      <c r="A71" s="144" t="s">
        <v>191</v>
      </c>
      <c r="B71" s="145">
        <v>2.2000000000000002</v>
      </c>
      <c r="C71" s="144" t="s">
        <v>194</v>
      </c>
      <c r="D71" s="146" t="s">
        <v>195</v>
      </c>
    </row>
  </sheetData>
  <mergeCells count="2">
    <mergeCell ref="A3:D4"/>
    <mergeCell ref="A5:D5"/>
  </mergeCells>
  <hyperlinks>
    <hyperlink ref="A1" location="Užsakymas!U45" display="Grįžti" xr:uid="{00000000-0004-0000-0100-000000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2F2F2"/>
  </sheetPr>
  <dimension ref="A1:AMK979"/>
  <sheetViews>
    <sheetView topLeftCell="A3" zoomScale="85" zoomScaleNormal="85" workbookViewId="0">
      <selection activeCell="D13" sqref="D13:D39"/>
    </sheetView>
  </sheetViews>
  <sheetFormatPr defaultColWidth="9.140625" defaultRowHeight="13.5"/>
  <cols>
    <col min="1" max="3" width="13.85546875" style="136" customWidth="1"/>
    <col min="4" max="4" width="13.85546875" style="135" customWidth="1"/>
    <col min="5" max="7" width="16.28515625" style="135" customWidth="1"/>
    <col min="8" max="1025" width="9.140625" style="136"/>
  </cols>
  <sheetData>
    <row r="1" spans="1:9" ht="18">
      <c r="A1" s="147" t="s">
        <v>70</v>
      </c>
      <c r="H1" s="148"/>
      <c r="I1" s="148"/>
    </row>
    <row r="2" spans="1:9">
      <c r="A2" s="149"/>
      <c r="H2" s="148"/>
      <c r="I2" s="148"/>
    </row>
    <row r="3" spans="1:9" ht="25.5">
      <c r="A3" s="150" t="s">
        <v>196</v>
      </c>
      <c r="B3" s="151" t="s">
        <v>197</v>
      </c>
      <c r="C3" s="151" t="s">
        <v>198</v>
      </c>
      <c r="D3" s="152" t="s">
        <v>199</v>
      </c>
    </row>
    <row r="4" spans="1:9">
      <c r="A4" s="153">
        <f>SUM((Užsakymas!F46*0.001)*Užsakymas!L46+(Užsakymas!G46*0.001)*Užsakymas!P46)*Užsakymas!H46</f>
        <v>0</v>
      </c>
      <c r="B4" s="154">
        <f>SUM((Užsakymas!F46*0.001*Užsakymas!I46+Užsakymas!G46*0.001*Užsakymas!M46))*Užsakymas!H46</f>
        <v>0</v>
      </c>
      <c r="C4" s="154">
        <f>SUM((Užsakymas!F46*0.001)*Užsakymas!J46+(Užsakymas!G46*0.001)*Užsakymas!N46)*Užsakymas!H46</f>
        <v>0</v>
      </c>
      <c r="D4" s="155">
        <f>SUM((Užsakymas!F46*0.001)*Užsakymas!K46+(Užsakymas!G46*0.001)*Užsakymas!O46)*Užsakymas!H46</f>
        <v>0</v>
      </c>
    </row>
    <row r="5" spans="1:9">
      <c r="A5" s="153">
        <f>SUM((Užsakymas!F47*0.001)*Užsakymas!L47+(Užsakymas!G47*0.001)*Užsakymas!P47)*Užsakymas!H47</f>
        <v>0</v>
      </c>
      <c r="B5" s="154">
        <f>SUM((Užsakymas!F47*0.001*Užsakymas!I47+Užsakymas!G47*0.001*Užsakymas!M47))*Užsakymas!H47</f>
        <v>0</v>
      </c>
      <c r="C5" s="154">
        <f>SUM((Užsakymas!F47*0.001)*Užsakymas!J47+(Užsakymas!G47*0.001)*Užsakymas!N47)*Užsakymas!H47</f>
        <v>0</v>
      </c>
      <c r="D5" s="155">
        <f>SUM((Užsakymas!F47*0.001)*Užsakymas!K47+(Užsakymas!G47*0.001)*Užsakymas!O47)*Užsakymas!H47</f>
        <v>0</v>
      </c>
    </row>
    <row r="6" spans="1:9">
      <c r="A6" s="153">
        <f>SUM((Užsakymas!F48*0.001)*Užsakymas!L48+(Užsakymas!G48*0.001)*Užsakymas!P48)*Užsakymas!H48</f>
        <v>0</v>
      </c>
      <c r="B6" s="154">
        <f>SUM((Užsakymas!F48*0.001*Užsakymas!I48+Užsakymas!G48*0.001*Užsakymas!M48))*Užsakymas!H48</f>
        <v>0</v>
      </c>
      <c r="C6" s="154">
        <f>SUM((Užsakymas!F48*0.001)*Užsakymas!J48+(Užsakymas!G48*0.001)*Užsakymas!N48)*Užsakymas!H48</f>
        <v>0</v>
      </c>
      <c r="D6" s="155">
        <f>SUM((Užsakymas!F48*0.001)*Užsakymas!K48+(Užsakymas!G48*0.001)*Užsakymas!O48)*Užsakymas!H48</f>
        <v>0</v>
      </c>
    </row>
    <row r="7" spans="1:9">
      <c r="A7" s="153">
        <f>SUM((Užsakymas!F49*0.001)*Užsakymas!L49+(Užsakymas!G49*0.001)*Užsakymas!P49)*Užsakymas!H49</f>
        <v>0</v>
      </c>
      <c r="B7" s="154">
        <f>SUM((Užsakymas!F49*0.001*Užsakymas!I49+Užsakymas!G49*0.001*Užsakymas!M49))*Užsakymas!H49</f>
        <v>0</v>
      </c>
      <c r="C7" s="154">
        <f>SUM((Užsakymas!F49*0.001)*Užsakymas!J49+(Užsakymas!G49*0.001)*Užsakymas!N49)*Užsakymas!H49</f>
        <v>0</v>
      </c>
      <c r="D7" s="155">
        <f>SUM((Užsakymas!F49*0.001)*Užsakymas!K49+(Užsakymas!G49*0.001)*Užsakymas!O49)*Užsakymas!H49</f>
        <v>0</v>
      </c>
    </row>
    <row r="8" spans="1:9">
      <c r="A8" s="153">
        <f>SUM((Užsakymas!F50*0.001)*Užsakymas!L50+(Užsakymas!G50*0.001)*Užsakymas!P50)*Užsakymas!H50</f>
        <v>0</v>
      </c>
      <c r="B8" s="154">
        <f>SUM((Užsakymas!F50*0.001*Užsakymas!I50+Užsakymas!G50*0.001*Užsakymas!M50))*Užsakymas!H50</f>
        <v>0</v>
      </c>
      <c r="C8" s="154">
        <f>SUM((Užsakymas!F50*0.001)*Užsakymas!J50+(Užsakymas!G50*0.001)*Užsakymas!N50)*Užsakymas!H50</f>
        <v>0</v>
      </c>
      <c r="D8" s="155">
        <f>SUM((Užsakymas!F50*0.001)*Užsakymas!K50+(Užsakymas!G50*0.001)*Užsakymas!O50)*Užsakymas!H50</f>
        <v>0</v>
      </c>
    </row>
    <row r="9" spans="1:9">
      <c r="A9" s="153">
        <f>SUM((Užsakymas!F51*0.001)*Užsakymas!L51+(Užsakymas!G51*0.001)*Užsakymas!P51)*Užsakymas!H51</f>
        <v>0</v>
      </c>
      <c r="B9" s="154">
        <f>SUM((Užsakymas!F51*0.001*Užsakymas!I51+Užsakymas!G51*0.001*Užsakymas!M51))*Užsakymas!H51</f>
        <v>0</v>
      </c>
      <c r="C9" s="154">
        <f>SUM((Užsakymas!F51*0.001)*Užsakymas!J51+(Užsakymas!G51*0.001)*Užsakymas!N51)*Užsakymas!H51</f>
        <v>0</v>
      </c>
      <c r="D9" s="155">
        <f>SUM((Užsakymas!F51*0.001)*Užsakymas!K51+(Užsakymas!G51*0.001)*Užsakymas!O51)*Užsakymas!H51</f>
        <v>0</v>
      </c>
    </row>
    <row r="10" spans="1:9">
      <c r="A10" s="153">
        <f>SUM((Užsakymas!F52*0.001)*Užsakymas!L52+(Užsakymas!G52*0.001)*Užsakymas!P52)*Užsakymas!H52</f>
        <v>0</v>
      </c>
      <c r="B10" s="154">
        <f>SUM((Užsakymas!F52*0.001*Užsakymas!I52+Užsakymas!G52*0.001*Užsakymas!M52))*Užsakymas!H52</f>
        <v>0</v>
      </c>
      <c r="C10" s="154">
        <f>SUM((Užsakymas!F52*0.001)*Užsakymas!J52+(Užsakymas!G52*0.001)*Užsakymas!N52)*Užsakymas!H52</f>
        <v>0</v>
      </c>
      <c r="D10" s="155">
        <f>SUM((Užsakymas!F52*0.001)*Užsakymas!K52+(Užsakymas!G52*0.001)*Užsakymas!O52)*Užsakymas!H52</f>
        <v>0</v>
      </c>
    </row>
    <row r="11" spans="1:9">
      <c r="A11" s="153">
        <f>SUM((Užsakymas!F53*0.001)*Užsakymas!L53+(Užsakymas!G53*0.001)*Užsakymas!P53)*Užsakymas!H53</f>
        <v>0</v>
      </c>
      <c r="B11" s="154">
        <f>SUM((Užsakymas!F53*0.001*Užsakymas!I53+Užsakymas!G53*0.001*Užsakymas!M53))*Užsakymas!H53</f>
        <v>0</v>
      </c>
      <c r="C11" s="154">
        <f>SUM((Užsakymas!F53*0.001)*Užsakymas!J53+(Užsakymas!G53*0.001)*Užsakymas!N53)*Užsakymas!H53</f>
        <v>0</v>
      </c>
      <c r="D11" s="155">
        <f>SUM((Užsakymas!F53*0.001)*Užsakymas!K53+(Užsakymas!G53*0.001)*Užsakymas!O53)*Užsakymas!H53</f>
        <v>0</v>
      </c>
    </row>
    <row r="12" spans="1:9">
      <c r="A12" s="153">
        <f>SUM((Užsakymas!F54*0.001)*Užsakymas!L54+(Užsakymas!G54*0.001)*Užsakymas!P54)*Užsakymas!H54</f>
        <v>0</v>
      </c>
      <c r="B12" s="154">
        <f>SUM((Užsakymas!F54*0.001*Užsakymas!I54+Užsakymas!G54*0.001*Užsakymas!M54))*Užsakymas!H54</f>
        <v>0</v>
      </c>
      <c r="C12" s="154">
        <f>SUM((Užsakymas!F54*0.001)*Užsakymas!J54+(Užsakymas!G54*0.001)*Užsakymas!N54)*Užsakymas!H54</f>
        <v>0</v>
      </c>
      <c r="D12" s="155">
        <f>SUM((Užsakymas!F54*0.001)*Užsakymas!K54+(Užsakymas!G54*0.001)*Užsakymas!O54)*Užsakymas!H54</f>
        <v>0</v>
      </c>
      <c r="G12" s="156"/>
    </row>
    <row r="13" spans="1:9">
      <c r="A13" s="153">
        <f>SUM((Užsakymas!F55*0.001)*Užsakymas!L55+(Užsakymas!G55*0.001)*Užsakymas!P55)*Užsakymas!H55</f>
        <v>0</v>
      </c>
      <c r="B13" s="154">
        <f>SUM((Užsakymas!F55*0.001*Užsakymas!I55+Užsakymas!G55*0.001*Užsakymas!M55))*Užsakymas!H55</f>
        <v>0</v>
      </c>
      <c r="C13" s="154">
        <f>SUM((Užsakymas!F55*0.001)*Užsakymas!J55+(Užsakymas!G55*0.001)*Užsakymas!N55)*Užsakymas!H55</f>
        <v>0</v>
      </c>
      <c r="D13" s="155">
        <f>SUM((Užsakymas!F55*0.001)*Užsakymas!K55+(Užsakymas!G55*0.001)*Užsakymas!O55)*Užsakymas!H55</f>
        <v>0</v>
      </c>
    </row>
    <row r="14" spans="1:9">
      <c r="A14" s="153">
        <f>SUM((Užsakymas!F56*0.001)*Užsakymas!L56+(Užsakymas!G56*0.001)*Užsakymas!P56)*Užsakymas!H56</f>
        <v>0</v>
      </c>
      <c r="B14" s="154">
        <f>SUM((Užsakymas!F56*0.001*Užsakymas!I56+Užsakymas!G56*0.001*Užsakymas!M56))*Užsakymas!H56</f>
        <v>0</v>
      </c>
      <c r="C14" s="154">
        <f>SUM((Užsakymas!F56*0.001)*Užsakymas!J56+(Užsakymas!G56*0.001)*Užsakymas!N56)*Užsakymas!H56</f>
        <v>0</v>
      </c>
      <c r="D14" s="155">
        <f>SUM((Užsakymas!F56*0.001)*Užsakymas!K56+(Užsakymas!G56*0.001)*Užsakymas!O56)*Užsakymas!H56</f>
        <v>0</v>
      </c>
    </row>
    <row r="15" spans="1:9">
      <c r="A15" s="153">
        <f>SUM((Užsakymas!F57*0.001)*Užsakymas!L57+(Užsakymas!G57*0.001)*Užsakymas!P57)*Užsakymas!H57</f>
        <v>0</v>
      </c>
      <c r="B15" s="154">
        <f>SUM((Užsakymas!F57*0.001*Užsakymas!I57+Užsakymas!G57*0.001*Užsakymas!M57))*Užsakymas!H57</f>
        <v>0</v>
      </c>
      <c r="C15" s="154">
        <f>SUM((Užsakymas!F57*0.001)*Užsakymas!J57+(Užsakymas!G57*0.001)*Užsakymas!N57)*Užsakymas!H57</f>
        <v>0</v>
      </c>
      <c r="D15" s="155">
        <f>SUM((Užsakymas!F57*0.001)*Užsakymas!K57+(Užsakymas!G57*0.001)*Užsakymas!O57)*Užsakymas!H57</f>
        <v>0</v>
      </c>
    </row>
    <row r="16" spans="1:9">
      <c r="A16" s="153">
        <f>SUM((Užsakymas!F58*0.001)*Užsakymas!L58+(Užsakymas!G58*0.001)*Užsakymas!P58)*Užsakymas!H58</f>
        <v>0</v>
      </c>
      <c r="B16" s="154">
        <f>SUM((Užsakymas!F58*0.001*Užsakymas!I58+Užsakymas!G58*0.001*Užsakymas!M58))*Užsakymas!H58</f>
        <v>0</v>
      </c>
      <c r="C16" s="154">
        <f>SUM((Užsakymas!F58*0.001)*Užsakymas!J58+(Užsakymas!G58*0.001)*Užsakymas!N58)*Užsakymas!H58</f>
        <v>0</v>
      </c>
      <c r="D16" s="155">
        <f>SUM((Užsakymas!F58*0.001)*Užsakymas!K58+(Užsakymas!G58*0.001)*Užsakymas!O58)*Užsakymas!H58</f>
        <v>0</v>
      </c>
    </row>
    <row r="17" spans="1:4">
      <c r="A17" s="153">
        <f>SUM((Užsakymas!F59*0.001)*Užsakymas!L59+(Užsakymas!G59*0.001)*Užsakymas!P59)*Užsakymas!H59</f>
        <v>0</v>
      </c>
      <c r="B17" s="154">
        <f>SUM((Užsakymas!F59*0.001*Užsakymas!I59+Užsakymas!G59*0.001*Užsakymas!M59))*Užsakymas!H59</f>
        <v>0</v>
      </c>
      <c r="C17" s="154">
        <f>SUM((Užsakymas!F59*0.001)*Užsakymas!J59+(Užsakymas!G59*0.001)*Užsakymas!N59)*Užsakymas!H59</f>
        <v>0</v>
      </c>
      <c r="D17" s="155">
        <f>SUM((Užsakymas!F59*0.001)*Užsakymas!K59+(Užsakymas!G59*0.001)*Užsakymas!O59)*Užsakymas!H59</f>
        <v>0</v>
      </c>
    </row>
    <row r="18" spans="1:4">
      <c r="A18" s="153">
        <f>SUM((Užsakymas!F60*0.001)*Užsakymas!L60+(Užsakymas!G60*0.001)*Užsakymas!P60)*Užsakymas!H60</f>
        <v>0</v>
      </c>
      <c r="B18" s="154">
        <f>SUM((Užsakymas!F60*0.001*Užsakymas!I60+Užsakymas!G60*0.001*Užsakymas!M60))*Užsakymas!H60</f>
        <v>0</v>
      </c>
      <c r="C18" s="154">
        <f>SUM((Užsakymas!F60*0.001)*Užsakymas!J60+(Užsakymas!G60*0.001)*Užsakymas!N60)*Užsakymas!H60</f>
        <v>0</v>
      </c>
      <c r="D18" s="155">
        <f>SUM((Užsakymas!F60*0.001)*Užsakymas!K60+(Užsakymas!G60*0.001)*Užsakymas!O60)*Užsakymas!H60</f>
        <v>0</v>
      </c>
    </row>
    <row r="19" spans="1:4">
      <c r="A19" s="153">
        <f>SUM((Užsakymas!F61*0.001)*Užsakymas!L61+(Užsakymas!G61*0.001)*Užsakymas!P61)*Užsakymas!H61</f>
        <v>0</v>
      </c>
      <c r="B19" s="154">
        <f>SUM((Užsakymas!F61*0.001*Užsakymas!I61+Užsakymas!G61*0.001*Užsakymas!M61))*Užsakymas!H61</f>
        <v>0</v>
      </c>
      <c r="C19" s="154">
        <f>SUM((Užsakymas!F61*0.001)*Užsakymas!J61+(Užsakymas!G61*0.001)*Užsakymas!N61)*Užsakymas!H61</f>
        <v>0</v>
      </c>
      <c r="D19" s="155">
        <f>SUM((Užsakymas!F61*0.001)*Užsakymas!K61+(Užsakymas!G61*0.001)*Užsakymas!O61)*Užsakymas!H61</f>
        <v>0</v>
      </c>
    </row>
    <row r="20" spans="1:4">
      <c r="A20" s="153">
        <f>SUM((Užsakymas!F62*0.001)*Užsakymas!L62+(Užsakymas!G62*0.001)*Užsakymas!P62)*Užsakymas!H62</f>
        <v>0</v>
      </c>
      <c r="B20" s="154">
        <f>SUM((Užsakymas!F62*0.001*Užsakymas!I62+Užsakymas!G62*0.001*Užsakymas!M62))*Užsakymas!H62</f>
        <v>0</v>
      </c>
      <c r="C20" s="154">
        <f>SUM((Užsakymas!F62*0.001)*Užsakymas!J62+(Užsakymas!G62*0.001)*Užsakymas!N62)*Užsakymas!H62</f>
        <v>0</v>
      </c>
      <c r="D20" s="155">
        <f>SUM((Užsakymas!F62*0.001)*Užsakymas!K62+(Užsakymas!G62*0.001)*Užsakymas!O62)*Užsakymas!H62</f>
        <v>0</v>
      </c>
    </row>
    <row r="21" spans="1:4">
      <c r="A21" s="153">
        <f>SUM((Užsakymas!F63*0.001)*Užsakymas!L63+(Užsakymas!G63*0.001)*Užsakymas!P63)*Užsakymas!H63</f>
        <v>0</v>
      </c>
      <c r="B21" s="154">
        <f>SUM((Užsakymas!F63*0.001*Užsakymas!I63+Užsakymas!G63*0.001*Užsakymas!M63))*Užsakymas!H63</f>
        <v>0</v>
      </c>
      <c r="C21" s="154">
        <f>SUM((Užsakymas!F63*0.001)*Užsakymas!J63+(Užsakymas!G63*0.001)*Užsakymas!N63)*Užsakymas!H63</f>
        <v>0</v>
      </c>
      <c r="D21" s="155">
        <f>SUM((Užsakymas!F63*0.001)*Užsakymas!K63+(Užsakymas!G63*0.001)*Užsakymas!O63)*Užsakymas!H63</f>
        <v>0</v>
      </c>
    </row>
    <row r="22" spans="1:4">
      <c r="A22" s="153">
        <f>SUM((Užsakymas!F64*0.001)*Užsakymas!L64+(Užsakymas!G64*0.001)*Užsakymas!P64)*Užsakymas!H64</f>
        <v>0</v>
      </c>
      <c r="B22" s="154">
        <f>SUM((Užsakymas!F64*0.001*Užsakymas!I64+Užsakymas!G64*0.001*Užsakymas!M64))*Užsakymas!H64</f>
        <v>0</v>
      </c>
      <c r="C22" s="154">
        <f>SUM((Užsakymas!F64*0.001)*Užsakymas!J64+(Užsakymas!G64*0.001)*Užsakymas!N64)*Užsakymas!H64</f>
        <v>0</v>
      </c>
      <c r="D22" s="155">
        <f>SUM((Užsakymas!F64*0.001)*Užsakymas!K64+(Užsakymas!G64*0.001)*Užsakymas!O64)*Užsakymas!H64</f>
        <v>0</v>
      </c>
    </row>
    <row r="23" spans="1:4">
      <c r="A23" s="153">
        <f>SUM((Užsakymas!F65*0.001)*Užsakymas!L65+(Užsakymas!G65*0.001)*Užsakymas!P65)*Užsakymas!H65</f>
        <v>0</v>
      </c>
      <c r="B23" s="154">
        <f>SUM((Užsakymas!F65*0.001*Užsakymas!I65+Užsakymas!G65*0.001*Užsakymas!M65))*Užsakymas!H65</f>
        <v>0</v>
      </c>
      <c r="C23" s="154">
        <f>SUM((Užsakymas!F65*0.001)*Užsakymas!J65+(Užsakymas!G65*0.001)*Užsakymas!N65)*Užsakymas!H65</f>
        <v>0</v>
      </c>
      <c r="D23" s="155">
        <f>SUM((Užsakymas!F65*0.001)*Užsakymas!K65+(Užsakymas!G65*0.001)*Užsakymas!O65)*Užsakymas!H65</f>
        <v>0</v>
      </c>
    </row>
    <row r="24" spans="1:4">
      <c r="A24" s="153">
        <f>SUM((Užsakymas!F66*0.001)*Užsakymas!L66+(Užsakymas!G66*0.001)*Užsakymas!P66)*Užsakymas!H66</f>
        <v>0</v>
      </c>
      <c r="B24" s="154">
        <f>SUM((Užsakymas!F66*0.001*Užsakymas!I66+Užsakymas!G66*0.001*Užsakymas!M66))*Užsakymas!H66</f>
        <v>0</v>
      </c>
      <c r="C24" s="154">
        <f>SUM((Užsakymas!F66*0.001)*Užsakymas!J66+(Užsakymas!G66*0.001)*Užsakymas!N66)*Užsakymas!H66</f>
        <v>0</v>
      </c>
      <c r="D24" s="155">
        <f>SUM((Užsakymas!F66*0.001)*Užsakymas!K66+(Užsakymas!G66*0.001)*Užsakymas!O66)*Užsakymas!H66</f>
        <v>0</v>
      </c>
    </row>
    <row r="25" spans="1:4">
      <c r="A25" s="153">
        <f>SUM((Užsakymas!F67*0.001)*Užsakymas!L67+(Užsakymas!G67*0.001)*Užsakymas!P67)*Užsakymas!H67</f>
        <v>0</v>
      </c>
      <c r="B25" s="154">
        <f>SUM((Užsakymas!F67*0.001*Užsakymas!I67+Užsakymas!G67*0.001*Užsakymas!M67))*Užsakymas!H67</f>
        <v>0</v>
      </c>
      <c r="C25" s="154">
        <f>SUM((Užsakymas!F67*0.001)*Užsakymas!J67+(Užsakymas!G67*0.001)*Užsakymas!N67)*Užsakymas!H67</f>
        <v>0</v>
      </c>
      <c r="D25" s="155">
        <f>SUM((Užsakymas!F67*0.001)*Užsakymas!K67+(Užsakymas!G67*0.001)*Užsakymas!O67)*Užsakymas!H67</f>
        <v>0</v>
      </c>
    </row>
    <row r="26" spans="1:4">
      <c r="A26" s="153">
        <f>SUM((Užsakymas!F68*0.001)*Užsakymas!L68+(Užsakymas!G68*0.001)*Užsakymas!P68)*Užsakymas!H68</f>
        <v>0</v>
      </c>
      <c r="B26" s="154">
        <f>SUM((Užsakymas!F68*0.001*Užsakymas!I68+Užsakymas!G68*0.001*Užsakymas!M68))*Užsakymas!H68</f>
        <v>0</v>
      </c>
      <c r="C26" s="154">
        <f>SUM((Užsakymas!F68*0.001)*Užsakymas!J68+(Užsakymas!G68*0.001)*Užsakymas!N68)*Užsakymas!H68</f>
        <v>0</v>
      </c>
      <c r="D26" s="155">
        <f>SUM((Užsakymas!F68*0.001)*Užsakymas!K68+(Užsakymas!G68*0.001)*Užsakymas!O68)*Užsakymas!H68</f>
        <v>0</v>
      </c>
    </row>
    <row r="27" spans="1:4">
      <c r="A27" s="153">
        <f>SUM((Užsakymas!F69*0.001)*Užsakymas!L69+(Užsakymas!G69*0.001)*Užsakymas!P69)*Užsakymas!H69</f>
        <v>0</v>
      </c>
      <c r="B27" s="154">
        <f>SUM((Užsakymas!F69*0.001*Užsakymas!I69+Užsakymas!G69*0.001*Užsakymas!M69))*Užsakymas!H69</f>
        <v>0</v>
      </c>
      <c r="C27" s="154">
        <f>SUM((Užsakymas!F69*0.001)*Užsakymas!J69+(Užsakymas!G69*0.001)*Užsakymas!N69)*Užsakymas!H69</f>
        <v>0</v>
      </c>
      <c r="D27" s="155">
        <f>SUM((Užsakymas!F69*0.001)*Užsakymas!K69+(Užsakymas!G69*0.001)*Užsakymas!O69)*Užsakymas!H69</f>
        <v>0</v>
      </c>
    </row>
    <row r="28" spans="1:4">
      <c r="A28" s="153">
        <f>SUM((Užsakymas!F70*0.001)*Užsakymas!L70+(Užsakymas!G70*0.001)*Užsakymas!P70)*Užsakymas!H70</f>
        <v>0</v>
      </c>
      <c r="B28" s="154">
        <f>SUM((Užsakymas!F70*0.001*Užsakymas!I70+Užsakymas!G70*0.001*Užsakymas!M70))*Užsakymas!H70</f>
        <v>0</v>
      </c>
      <c r="C28" s="154">
        <f>SUM((Užsakymas!F70*0.001)*Užsakymas!J70+(Užsakymas!G70*0.001)*Užsakymas!N70)*Užsakymas!H70</f>
        <v>0</v>
      </c>
      <c r="D28" s="155">
        <f>SUM((Užsakymas!F70*0.001)*Užsakymas!K70+(Užsakymas!G70*0.001)*Užsakymas!O70)*Užsakymas!H70</f>
        <v>0</v>
      </c>
    </row>
    <row r="29" spans="1:4">
      <c r="A29" s="153">
        <f>SUM((Užsakymas!F71*0.001)*Užsakymas!L71+(Užsakymas!G71*0.001)*Užsakymas!P71)*Užsakymas!H71</f>
        <v>0</v>
      </c>
      <c r="B29" s="154">
        <f>SUM((Užsakymas!F71*0.001*Užsakymas!I71+Užsakymas!G71*0.001*Užsakymas!M71))*Užsakymas!H71</f>
        <v>0</v>
      </c>
      <c r="C29" s="154">
        <f>SUM((Užsakymas!F71*0.001)*Užsakymas!J71+(Užsakymas!G71*0.001)*Užsakymas!N71)*Užsakymas!H71</f>
        <v>0</v>
      </c>
      <c r="D29" s="155">
        <f>SUM((Užsakymas!F71*0.001)*Užsakymas!K71+(Užsakymas!G71*0.001)*Užsakymas!O71)*Užsakymas!H71</f>
        <v>0</v>
      </c>
    </row>
    <row r="30" spans="1:4">
      <c r="A30" s="153">
        <f>SUM((Užsakymas!F72*0.001)*Užsakymas!L72+(Užsakymas!G72*0.001)*Užsakymas!P72)*Užsakymas!H72</f>
        <v>0</v>
      </c>
      <c r="B30" s="154">
        <f>SUM((Užsakymas!F72*0.001*Užsakymas!I72+Užsakymas!G72*0.001*Užsakymas!M72))*Užsakymas!H72</f>
        <v>0</v>
      </c>
      <c r="C30" s="154">
        <f>SUM((Užsakymas!F72*0.001)*Užsakymas!J72+(Užsakymas!G72*0.001)*Užsakymas!N72)*Užsakymas!H72</f>
        <v>0</v>
      </c>
      <c r="D30" s="155">
        <f>SUM((Užsakymas!F72*0.001)*Užsakymas!K72+(Užsakymas!G72*0.001)*Užsakymas!O72)*Užsakymas!H72</f>
        <v>0</v>
      </c>
    </row>
    <row r="31" spans="1:4">
      <c r="A31" s="153">
        <f>SUM((Užsakymas!F73*0.001)*Užsakymas!L73+(Užsakymas!G73*0.001)*Užsakymas!P73)*Užsakymas!H73</f>
        <v>0</v>
      </c>
      <c r="B31" s="154">
        <f>SUM((Užsakymas!F73*0.001*Užsakymas!I73+Užsakymas!G73*0.001*Užsakymas!M73))*Užsakymas!H73</f>
        <v>0</v>
      </c>
      <c r="C31" s="154">
        <f>SUM((Užsakymas!F73*0.001)*Užsakymas!J73+(Užsakymas!G73*0.001)*Užsakymas!N73)*Užsakymas!H73</f>
        <v>0</v>
      </c>
      <c r="D31" s="155">
        <f>SUM((Užsakymas!F73*0.001)*Užsakymas!K73+(Užsakymas!G73*0.001)*Užsakymas!O73)*Užsakymas!H73</f>
        <v>0</v>
      </c>
    </row>
    <row r="32" spans="1:4">
      <c r="A32" s="153">
        <f>SUM((Užsakymas!F74*0.001)*Užsakymas!L74+(Užsakymas!G74*0.001)*Užsakymas!P74)*Užsakymas!H74</f>
        <v>0</v>
      </c>
      <c r="B32" s="154">
        <f>SUM((Užsakymas!F74*0.001*Užsakymas!I74+Užsakymas!G74*0.001*Užsakymas!M74))*Užsakymas!H74</f>
        <v>0</v>
      </c>
      <c r="C32" s="154">
        <f>SUM((Užsakymas!F74*0.001)*Užsakymas!J74+(Užsakymas!G74*0.001)*Užsakymas!N74)*Užsakymas!H74</f>
        <v>0</v>
      </c>
      <c r="D32" s="155">
        <f>SUM((Užsakymas!F74*0.001)*Užsakymas!K74+(Užsakymas!G74*0.001)*Užsakymas!O74)*Užsakymas!H74</f>
        <v>0</v>
      </c>
    </row>
    <row r="33" spans="1:4">
      <c r="A33" s="153">
        <f>SUM((Užsakymas!F75*0.001)*Užsakymas!L75+(Užsakymas!G75*0.001)*Užsakymas!P75)*Užsakymas!H75</f>
        <v>0</v>
      </c>
      <c r="B33" s="154">
        <f>SUM((Užsakymas!F75*0.001*Užsakymas!I75+Užsakymas!G75*0.001*Užsakymas!M75))*Užsakymas!H75</f>
        <v>0</v>
      </c>
      <c r="C33" s="154">
        <f>SUM((Užsakymas!F75*0.001)*Užsakymas!J75+(Užsakymas!G75*0.001)*Užsakymas!N75)*Užsakymas!H75</f>
        <v>0</v>
      </c>
      <c r="D33" s="155">
        <f>SUM((Užsakymas!F75*0.001)*Užsakymas!K75+(Užsakymas!G75*0.001)*Užsakymas!O75)*Užsakymas!H75</f>
        <v>0</v>
      </c>
    </row>
    <row r="34" spans="1:4">
      <c r="A34" s="153">
        <f>SUM((Užsakymas!F76*0.001)*Užsakymas!L76+(Užsakymas!G76*0.001)*Užsakymas!P76)*Užsakymas!H76</f>
        <v>0</v>
      </c>
      <c r="B34" s="154">
        <f>SUM((Užsakymas!F76*0.001*Užsakymas!I76+Užsakymas!G76*0.001*Užsakymas!M76))*Užsakymas!H76</f>
        <v>0</v>
      </c>
      <c r="C34" s="154">
        <f>SUM((Užsakymas!F76*0.001)*Užsakymas!J76+(Užsakymas!G76*0.001)*Užsakymas!N76)*Užsakymas!H76</f>
        <v>0</v>
      </c>
      <c r="D34" s="155">
        <f>SUM((Užsakymas!F76*0.001)*Užsakymas!K76+(Užsakymas!G76*0.001)*Užsakymas!O76)*Užsakymas!H76</f>
        <v>0</v>
      </c>
    </row>
    <row r="35" spans="1:4">
      <c r="A35" s="153">
        <f>SUM((Užsakymas!F77*0.001)*Užsakymas!L77+(Užsakymas!G77*0.001)*Užsakymas!P77)*Užsakymas!H77</f>
        <v>0</v>
      </c>
      <c r="B35" s="154">
        <f>SUM((Užsakymas!F77*0.001*Užsakymas!I77+Užsakymas!G77*0.001*Užsakymas!M77))*Užsakymas!H77</f>
        <v>0</v>
      </c>
      <c r="C35" s="154">
        <f>SUM((Užsakymas!F77*0.001)*Užsakymas!J77+(Užsakymas!G77*0.001)*Užsakymas!N77)*Užsakymas!H77</f>
        <v>0</v>
      </c>
      <c r="D35" s="155">
        <f>SUM((Užsakymas!F77*0.001)*Užsakymas!K77+(Užsakymas!G77*0.001)*Užsakymas!O77)*Užsakymas!H77</f>
        <v>0</v>
      </c>
    </row>
    <row r="36" spans="1:4">
      <c r="A36" s="153">
        <f>SUM((Užsakymas!F78*0.001)*Užsakymas!L78+(Užsakymas!G78*0.001)*Užsakymas!P78)*Užsakymas!H78</f>
        <v>0</v>
      </c>
      <c r="B36" s="154">
        <f>SUM((Užsakymas!F78*0.001*Užsakymas!I78+Užsakymas!G78*0.001*Užsakymas!M78))*Užsakymas!H78</f>
        <v>0</v>
      </c>
      <c r="C36" s="154">
        <f>SUM((Užsakymas!F78*0.001)*Užsakymas!J78+(Užsakymas!G78*0.001)*Užsakymas!N78)*Užsakymas!H78</f>
        <v>0</v>
      </c>
      <c r="D36" s="155">
        <f>SUM((Užsakymas!F78*0.001)*Užsakymas!K78+(Užsakymas!G78*0.001)*Užsakymas!O78)*Užsakymas!H78</f>
        <v>0</v>
      </c>
    </row>
    <row r="37" spans="1:4">
      <c r="A37" s="153">
        <f>SUM((Užsakymas!F79*0.001)*Užsakymas!L79+(Užsakymas!G79*0.001)*Užsakymas!P79)*Užsakymas!H79</f>
        <v>0</v>
      </c>
      <c r="B37" s="154">
        <f>SUM((Užsakymas!F79*0.001*Užsakymas!I79+Užsakymas!G79*0.001*Užsakymas!M79))*Užsakymas!H79</f>
        <v>0</v>
      </c>
      <c r="C37" s="154">
        <f>SUM((Užsakymas!F79*0.001)*Užsakymas!J79+(Užsakymas!G79*0.001)*Užsakymas!N79)*Užsakymas!H79</f>
        <v>0</v>
      </c>
      <c r="D37" s="155">
        <f>SUM((Užsakymas!F79*0.001)*Užsakymas!K79+(Užsakymas!G79*0.001)*Užsakymas!O79)*Užsakymas!H79</f>
        <v>0</v>
      </c>
    </row>
    <row r="38" spans="1:4">
      <c r="A38" s="153">
        <f>SUM((Užsakymas!F80*0.001)*Užsakymas!L80+(Užsakymas!G80*0.001)*Užsakymas!P80)*Užsakymas!H80</f>
        <v>0</v>
      </c>
      <c r="B38" s="154">
        <f>SUM((Užsakymas!F80*0.001*Užsakymas!I80+Užsakymas!G80*0.001*Užsakymas!M80))*Užsakymas!H80</f>
        <v>0</v>
      </c>
      <c r="C38" s="154">
        <f>SUM((Užsakymas!F80*0.001)*Užsakymas!J80+(Užsakymas!G80*0.001)*Užsakymas!N80)*Užsakymas!H80</f>
        <v>0</v>
      </c>
      <c r="D38" s="155">
        <f>SUM((Užsakymas!F80*0.001)*Užsakymas!K80+(Užsakymas!G80*0.001)*Užsakymas!O80)*Užsakymas!H80</f>
        <v>0</v>
      </c>
    </row>
    <row r="39" spans="1:4">
      <c r="A39" s="153">
        <f>SUM((Užsakymas!F81*0.001)*Užsakymas!L81+(Užsakymas!G81*0.001)*Užsakymas!P81)*Užsakymas!H81</f>
        <v>0</v>
      </c>
      <c r="B39" s="154">
        <f>SUM((Užsakymas!F81*0.001*Užsakymas!I81+Užsakymas!G81*0.001*Užsakymas!M81))*Užsakymas!H81</f>
        <v>0</v>
      </c>
      <c r="C39" s="154">
        <f>SUM((Užsakymas!F81*0.001)*Užsakymas!J81+(Užsakymas!G81*0.001)*Užsakymas!N81)*Užsakymas!H81</f>
        <v>0</v>
      </c>
      <c r="D39" s="155">
        <f>SUM((Užsakymas!F81*0.001)*Užsakymas!K81+(Užsakymas!G81*0.001)*Užsakymas!O81)*Užsakymas!H81</f>
        <v>0</v>
      </c>
    </row>
    <row r="40" spans="1:4">
      <c r="A40" s="153">
        <f>SUM((Užsakymas!F82*0.001)*Užsakymas!L82+(Užsakymas!G82*0.001)*Užsakymas!P82)*Užsakymas!H82</f>
        <v>0</v>
      </c>
      <c r="B40" s="154">
        <f>SUM((Užsakymas!F82*0.001*Užsakymas!I82+Užsakymas!G82*0.001*Užsakymas!M82))*Užsakymas!H82</f>
        <v>0</v>
      </c>
      <c r="C40" s="154">
        <f>SUM((Užsakymas!F82*0.001)*Užsakymas!J82+(Užsakymas!G82*0.001)*Užsakymas!N82)*Užsakymas!H82</f>
        <v>0</v>
      </c>
      <c r="D40" s="155">
        <f>SUM((Užsakymas!F79*0.001)*Užsakymas!K79+(Užsakymas!G79*0.001)*Užsakymas!O79)*Užsakymas!H79</f>
        <v>0</v>
      </c>
    </row>
    <row r="41" spans="1:4">
      <c r="A41" s="153">
        <f>SUM((Užsakymas!F83*0.001)*Užsakymas!L83+(Užsakymas!G83*0.001)*Užsakymas!P83)*Užsakymas!H83</f>
        <v>0</v>
      </c>
      <c r="B41" s="154">
        <f>SUM((Užsakymas!F83*0.001*Užsakymas!I83+Užsakymas!G83*0.001*Užsakymas!M83))*Užsakymas!H83</f>
        <v>0</v>
      </c>
      <c r="C41" s="154">
        <f>SUM((Užsakymas!F83*0.001)*Užsakymas!J83+(Užsakymas!G83*0.001)*Užsakymas!N83)*Užsakymas!H83</f>
        <v>0</v>
      </c>
      <c r="D41" s="155">
        <f>SUM((Užsakymas!F80*0.001)*Užsakymas!K80+(Užsakymas!G80*0.001)*Užsakymas!O80)*Užsakymas!H80</f>
        <v>0</v>
      </c>
    </row>
    <row r="42" spans="1:4">
      <c r="A42" s="153">
        <f>SUM((Užsakymas!F84*0.001)*Užsakymas!L84+(Užsakymas!G84*0.001)*Užsakymas!P84)*Užsakymas!H84</f>
        <v>0</v>
      </c>
      <c r="B42" s="154">
        <f>SUM((Užsakymas!F81*0.001*Užsakymas!I81+Užsakymas!G81*0.001*Užsakymas!M81))*Užsakymas!H81</f>
        <v>0</v>
      </c>
      <c r="C42" s="154">
        <f>SUM((Užsakymas!F84*0.001)*Užsakymas!J84+(Užsakymas!G84*0.001)*Užsakymas!N84)*Užsakymas!H84</f>
        <v>0</v>
      </c>
      <c r="D42" s="155">
        <f>SUM((Užsakymas!F81*0.001)*Užsakymas!K81+(Užsakymas!G81*0.001)*Užsakymas!O81)*Užsakymas!H81</f>
        <v>0</v>
      </c>
    </row>
    <row r="43" spans="1:4">
      <c r="A43" s="153">
        <f>SUM((Užsakymas!F85*0.001)*Užsakymas!L85+(Užsakymas!G85*0.001)*Užsakymas!P85)*Užsakymas!H85</f>
        <v>0</v>
      </c>
      <c r="B43" s="154">
        <f>SUM((Užsakymas!F82*0.001*Užsakymas!I82+Užsakymas!G82*0.001*Užsakymas!M82))*Užsakymas!H82</f>
        <v>0</v>
      </c>
      <c r="C43" s="154">
        <f>SUM((Užsakymas!F85*0.001)*Užsakymas!J85+(Užsakymas!G85*0.001)*Užsakymas!N85)*Užsakymas!H85</f>
        <v>0</v>
      </c>
      <c r="D43" s="155">
        <f>SUM((Užsakymas!F82*0.001)*Užsakymas!K82+(Užsakymas!G82*0.001)*Užsakymas!O82)*Užsakymas!H82</f>
        <v>0</v>
      </c>
    </row>
    <row r="44" spans="1:4">
      <c r="A44" s="153">
        <f>SUM((Užsakymas!F86*0.001)*Užsakymas!L86+(Užsakymas!G86*0.001)*Užsakymas!P86)*Užsakymas!H86</f>
        <v>0</v>
      </c>
      <c r="B44" s="154">
        <f>SUM((Užsakymas!F83*0.001*Užsakymas!I83+Užsakymas!G83*0.001*Užsakymas!M83))*Užsakymas!H83</f>
        <v>0</v>
      </c>
      <c r="C44" s="154">
        <f>SUM((Užsakymas!F86*0.001)*Užsakymas!J86+(Užsakymas!G86*0.001)*Užsakymas!N86)*Užsakymas!H86</f>
        <v>0</v>
      </c>
      <c r="D44" s="155">
        <f>SUM((Užsakymas!F83*0.001)*Užsakymas!K83+(Užsakymas!G83*0.001)*Užsakymas!O83)*Užsakymas!H83</f>
        <v>0</v>
      </c>
    </row>
    <row r="45" spans="1:4">
      <c r="A45" s="153">
        <f>SUM((Užsakymas!F87*0.001)*Užsakymas!L87+(Užsakymas!G87*0.001)*Užsakymas!P87)*Užsakymas!H87</f>
        <v>0</v>
      </c>
      <c r="B45" s="154">
        <f>SUM((Užsakymas!F84*0.001*Užsakymas!I84+Užsakymas!G84*0.001*Užsakymas!M84))*Užsakymas!H84</f>
        <v>0</v>
      </c>
      <c r="C45" s="154">
        <f>SUM((Užsakymas!F87*0.001)*Užsakymas!J87+(Užsakymas!G87*0.001)*Užsakymas!N87)*Užsakymas!H87</f>
        <v>0</v>
      </c>
      <c r="D45" s="155">
        <f>SUM((Užsakymas!F84*0.001)*Užsakymas!K84+(Užsakymas!G84*0.001)*Užsakymas!O84)*Užsakymas!H84</f>
        <v>0</v>
      </c>
    </row>
    <row r="46" spans="1:4">
      <c r="A46" s="153">
        <f>SUM((Užsakymas!F88*0.001)*Užsakymas!L88+(Užsakymas!G88*0.001)*Užsakymas!P88)*Užsakymas!H88</f>
        <v>0</v>
      </c>
      <c r="B46" s="154">
        <f>SUM((Užsakymas!F85*0.001*Užsakymas!I85+Užsakymas!G85*0.001*Užsakymas!M85))*Užsakymas!H85</f>
        <v>0</v>
      </c>
      <c r="C46" s="154">
        <f>SUM((Užsakymas!F88*0.001)*Užsakymas!J88+(Užsakymas!G88*0.001)*Užsakymas!N88)*Užsakymas!H88</f>
        <v>0</v>
      </c>
      <c r="D46" s="155">
        <f>SUM((Užsakymas!F85*0.001)*Užsakymas!K85+(Užsakymas!G85*0.001)*Užsakymas!O85)*Užsakymas!H85</f>
        <v>0</v>
      </c>
    </row>
    <row r="47" spans="1:4">
      <c r="A47" s="153">
        <f>SUM((Užsakymas!F86*0.001)*Užsakymas!L86+(Užsakymas!G86*0.001)*Užsakymas!P86)*Užsakymas!H86</f>
        <v>0</v>
      </c>
      <c r="B47" s="154">
        <f>SUM((Užsakymas!F86*0.001*Užsakymas!I86+Užsakymas!G86*0.001*Užsakymas!M86))*Užsakymas!H86</f>
        <v>0</v>
      </c>
      <c r="C47" s="154">
        <f>SUM((Užsakymas!F89*0.001)*Užsakymas!J89+(Užsakymas!G89*0.001)*Užsakymas!N89)*Užsakymas!H89</f>
        <v>0</v>
      </c>
      <c r="D47" s="155">
        <f>SUM((Užsakymas!F86*0.001)*Užsakymas!K86+(Užsakymas!G86*0.001)*Užsakymas!O86)*Užsakymas!H86</f>
        <v>0</v>
      </c>
    </row>
    <row r="48" spans="1:4">
      <c r="A48" s="153">
        <f>SUM((Užsakymas!F87*0.001)*Užsakymas!L87+(Užsakymas!G87*0.001)*Užsakymas!P87)*Užsakymas!H87</f>
        <v>0</v>
      </c>
      <c r="B48" s="154">
        <f>SUM((Užsakymas!F87*0.001*Užsakymas!I87+Užsakymas!G87*0.001*Užsakymas!M87))*Užsakymas!H87</f>
        <v>0</v>
      </c>
      <c r="C48" s="154">
        <f>SUM((Užsakymas!F90*0.001)*Užsakymas!J90+(Užsakymas!G90*0.001)*Užsakymas!N90)*Užsakymas!H90</f>
        <v>0</v>
      </c>
      <c r="D48" s="155">
        <f>SUM((Užsakymas!F87*0.001)*Užsakymas!K87+(Užsakymas!G87*0.001)*Užsakymas!O87)*Užsakymas!H87</f>
        <v>0</v>
      </c>
    </row>
    <row r="49" spans="1:4">
      <c r="A49" s="153">
        <f>SUM((Užsakymas!F88*0.001)*Užsakymas!L88+(Užsakymas!G88*0.001)*Užsakymas!P88)*Užsakymas!H88</f>
        <v>0</v>
      </c>
      <c r="B49" s="154">
        <f>SUM((Užsakymas!F88*0.001*Užsakymas!I88+Užsakymas!G88*0.001*Užsakymas!M88))*Užsakymas!H88</f>
        <v>0</v>
      </c>
      <c r="C49" s="154">
        <f>SUM((Užsakymas!F91*0.001)*Užsakymas!J91+(Užsakymas!G91*0.001)*Užsakymas!N91)*Užsakymas!H91</f>
        <v>0</v>
      </c>
      <c r="D49" s="155">
        <f>SUM((Užsakymas!F88*0.001)*Užsakymas!K88+(Užsakymas!G88*0.001)*Užsakymas!O88)*Užsakymas!H88</f>
        <v>0</v>
      </c>
    </row>
    <row r="50" spans="1:4">
      <c r="A50" s="153">
        <f>SUM((Užsakymas!F89*0.001)*Užsakymas!L89+(Užsakymas!G89*0.001)*Užsakymas!P89)*Užsakymas!H89</f>
        <v>0</v>
      </c>
      <c r="B50" s="154">
        <f>SUM((Užsakymas!F89*0.001*Užsakymas!I89+Užsakymas!G89*0.001*Užsakymas!M89))*Užsakymas!H89</f>
        <v>0</v>
      </c>
      <c r="C50" s="154">
        <f>SUM((Užsakymas!F92*0.001)*Užsakymas!J92+(Užsakymas!G92*0.001)*Užsakymas!N92)*Užsakymas!H92</f>
        <v>0</v>
      </c>
      <c r="D50" s="155">
        <f>SUM((Užsakymas!F89*0.001)*Užsakymas!K89+(Užsakymas!G89*0.001)*Užsakymas!O89)*Užsakymas!H89</f>
        <v>0</v>
      </c>
    </row>
    <row r="51" spans="1:4">
      <c r="A51" s="153">
        <f>SUM((Užsakymas!F90*0.001)*Užsakymas!L90+(Užsakymas!G90*0.001)*Užsakymas!P90)*Užsakymas!H90</f>
        <v>0</v>
      </c>
      <c r="B51" s="154">
        <f>SUM((Užsakymas!F90*0.001*Užsakymas!I90+Užsakymas!G90*0.001*Užsakymas!M90))*Užsakymas!H90</f>
        <v>0</v>
      </c>
      <c r="C51" s="154">
        <f>SUM((Užsakymas!F90*0.001)*Užsakymas!J90+(Užsakymas!G90*0.001)*Užsakymas!N90)*Užsakymas!H90</f>
        <v>0</v>
      </c>
      <c r="D51" s="155">
        <f>SUM((Užsakymas!F90*0.001)*Užsakymas!K90+(Užsakymas!G90*0.001)*Užsakymas!O90)*Užsakymas!H90</f>
        <v>0</v>
      </c>
    </row>
    <row r="52" spans="1:4">
      <c r="A52" s="153">
        <f>SUM((Užsakymas!F91*0.001)*Užsakymas!L91+(Užsakymas!G91*0.001)*Užsakymas!P91)*Užsakymas!H91</f>
        <v>0</v>
      </c>
      <c r="B52" s="154">
        <f>SUM((Užsakymas!F91*0.001*Užsakymas!I91+Užsakymas!G91*0.001*Užsakymas!M91))*Užsakymas!H91</f>
        <v>0</v>
      </c>
      <c r="C52" s="154">
        <f>SUM((Užsakymas!F91*0.001)*Užsakymas!J91+(Užsakymas!G91*0.001)*Užsakymas!N91)*Užsakymas!H91</f>
        <v>0</v>
      </c>
      <c r="D52" s="155">
        <f>SUM((Užsakymas!F91*0.001)*Užsakymas!K91+(Užsakymas!G91*0.001)*Užsakymas!O91)*Užsakymas!H91</f>
        <v>0</v>
      </c>
    </row>
    <row r="53" spans="1:4">
      <c r="A53" s="153">
        <f>SUM((Užsakymas!F92*0.001)*Užsakymas!L92+(Užsakymas!G92*0.001)*Užsakymas!P92)*Užsakymas!H92</f>
        <v>0</v>
      </c>
      <c r="B53" s="154">
        <f>SUM((Užsakymas!F92*0.001*Užsakymas!I92+Užsakymas!G92*0.001*Užsakymas!M92))*Užsakymas!H92</f>
        <v>0</v>
      </c>
      <c r="C53" s="154">
        <f>SUM((Užsakymas!F92*0.001)*Užsakymas!J92+(Užsakymas!G92*0.001)*Užsakymas!N92)*Užsakymas!H92</f>
        <v>0</v>
      </c>
      <c r="D53" s="155">
        <f>SUM((Užsakymas!F92*0.001)*Užsakymas!K92+(Užsakymas!G92*0.001)*Užsakymas!O92)*Užsakymas!H92</f>
        <v>0</v>
      </c>
    </row>
    <row r="54" spans="1:4">
      <c r="A54" s="153">
        <f>SUM((Užsakymas!F93*0.001)*Užsakymas!L93+(Užsakymas!G93*0.001)*Užsakymas!P93)*Užsakymas!H93</f>
        <v>0</v>
      </c>
      <c r="B54" s="154">
        <f>SUM((Užsakymas!F93*0.001*Užsakymas!I93+Užsakymas!G93*0.001*Užsakymas!M93))*Užsakymas!H93</f>
        <v>0</v>
      </c>
      <c r="C54" s="154">
        <f>SUM((Užsakymas!F93*0.001)*Užsakymas!J93+(Užsakymas!G93*0.001)*Užsakymas!N93)*Užsakymas!H93</f>
        <v>0</v>
      </c>
      <c r="D54" s="155">
        <f>SUM((Užsakymas!F93*0.001)*Užsakymas!K93+(Užsakymas!G93*0.001)*Užsakymas!O93)*Užsakymas!H93</f>
        <v>0</v>
      </c>
    </row>
    <row r="55" spans="1:4">
      <c r="A55" s="153">
        <f>SUM((Užsakymas!F94*0.001)*Užsakymas!L94+(Užsakymas!G94*0.001)*Užsakymas!P94)*Užsakymas!H94</f>
        <v>0</v>
      </c>
      <c r="B55" s="154">
        <f>SUM((Užsakymas!F94*0.001*Užsakymas!I94+Užsakymas!G94*0.001*Užsakymas!M94))*Užsakymas!H94</f>
        <v>0</v>
      </c>
      <c r="C55" s="154">
        <f>SUM((Užsakymas!F94*0.001)*Užsakymas!J94+(Užsakymas!G94*0.001)*Užsakymas!N94)*Užsakymas!H94</f>
        <v>0</v>
      </c>
      <c r="D55" s="155">
        <f>SUM((Užsakymas!F94*0.001)*Užsakymas!K94+(Užsakymas!G94*0.001)*Užsakymas!O94)*Užsakymas!H94</f>
        <v>0</v>
      </c>
    </row>
    <row r="56" spans="1:4" ht="409.6">
      <c r="A56" s="153">
        <f>SUM((Užsakymas!F95*0.001)*Užsakymas!L95+(Užsakymas!G95*0.001)*Užsakymas!P95)*Užsakymas!H95</f>
        <v>0</v>
      </c>
      <c r="B56" s="154">
        <f>SUM((Užsakymas!F95*0.001*Užsakymas!I95+Užsakymas!G95*0.001*Užsakymas!M95))*Užsakymas!H95</f>
        <v>0</v>
      </c>
      <c r="C56" s="154">
        <f>SUM((Užsakymas!F95*0.001)*Užsakymas!J95+(Užsakymas!G95*0.001)*Užsakymas!N95)*Užsakymas!H95</f>
        <v>0</v>
      </c>
      <c r="D56" s="155">
        <f>SUM((Užsakymas!F95*0.001)*Užsakymas!K95+(Užsakymas!G95*0.001)*Užsakymas!O95)*Užsakymas!H95</f>
        <v>0</v>
      </c>
    </row>
    <row r="57" spans="1:4" ht="409.6">
      <c r="A57" s="153">
        <f>SUM((Užsakymas!F96*0.001)*Užsakymas!L96+(Užsakymas!G96*0.001)*Užsakymas!P96)*Užsakymas!H96</f>
        <v>0</v>
      </c>
      <c r="B57" s="154">
        <f>SUM((Užsakymas!F96*0.001*Užsakymas!I96+Užsakymas!G96*0.001*Užsakymas!M96))*Užsakymas!H96</f>
        <v>0</v>
      </c>
      <c r="C57" s="154">
        <f>SUM((Užsakymas!F96*0.001)*Užsakymas!J96+(Užsakymas!G96*0.001)*Užsakymas!N96)*Užsakymas!H96</f>
        <v>0</v>
      </c>
      <c r="D57" s="155">
        <f>SUM((Užsakymas!F96*0.001)*Užsakymas!K96+(Užsakymas!G96*0.001)*Užsakymas!O96)*Užsakymas!H96</f>
        <v>0</v>
      </c>
    </row>
    <row r="58" spans="1:4" ht="409.6">
      <c r="A58" s="153">
        <f>SUM((Užsakymas!F97*0.001)*Užsakymas!L97+(Užsakymas!G97*0.001)*Užsakymas!P97)*Užsakymas!H97</f>
        <v>0</v>
      </c>
      <c r="B58" s="154">
        <f>SUM((Užsakymas!F97*0.001*Užsakymas!I97+Užsakymas!G97*0.001*Užsakymas!M97))*Užsakymas!H97</f>
        <v>0</v>
      </c>
      <c r="C58" s="154">
        <f>SUM((Užsakymas!F97*0.001)*Užsakymas!J97+(Užsakymas!G97*0.001)*Užsakymas!N97)*Užsakymas!H97</f>
        <v>0</v>
      </c>
      <c r="D58" s="155">
        <f>SUM((Užsakymas!F97*0.001)*Užsakymas!K97+(Užsakymas!G97*0.001)*Užsakymas!O97)*Užsakymas!H97</f>
        <v>0</v>
      </c>
    </row>
    <row r="59" spans="1:4" ht="409.6">
      <c r="A59" s="153">
        <f>SUM((Užsakymas!F98*0.001)*Užsakymas!L98+(Užsakymas!G98*0.001)*Užsakymas!P98)*Užsakymas!H98</f>
        <v>0</v>
      </c>
      <c r="B59" s="154">
        <f>SUM((Užsakymas!F98*0.001*Užsakymas!I98+Užsakymas!G98*0.001*Užsakymas!M98))*Užsakymas!H98</f>
        <v>0</v>
      </c>
      <c r="C59" s="154">
        <f>SUM((Užsakymas!F98*0.001)*Užsakymas!J98+(Užsakymas!G98*0.001)*Užsakymas!N98)*Užsakymas!H98</f>
        <v>0</v>
      </c>
      <c r="D59" s="155">
        <f>SUM((Užsakymas!F98*0.001)*Užsakymas!K98+(Užsakymas!G98*0.001)*Užsakymas!O98)*Užsakymas!H98</f>
        <v>0</v>
      </c>
    </row>
    <row r="60" spans="1:4" ht="409.6">
      <c r="A60" s="153">
        <f>SUM((Užsakymas!F99*0.001)*Užsakymas!L99+(Užsakymas!G99*0.001)*Užsakymas!P99)*Užsakymas!H99</f>
        <v>0</v>
      </c>
      <c r="B60" s="154">
        <f>SUM((Užsakymas!F99*0.001*Užsakymas!I99+Užsakymas!G99*0.001*Užsakymas!M99))*Užsakymas!H99</f>
        <v>0</v>
      </c>
      <c r="C60" s="154">
        <f>SUM((Užsakymas!F99*0.001)*Užsakymas!J99+(Užsakymas!G99*0.001)*Užsakymas!N99)*Užsakymas!H99</f>
        <v>0</v>
      </c>
      <c r="D60" s="155">
        <f>SUM((Užsakymas!F99*0.001)*Užsakymas!K99+(Užsakymas!G99*0.001)*Užsakymas!O99)*Užsakymas!H99</f>
        <v>0</v>
      </c>
    </row>
    <row r="61" spans="1:4" ht="409.6">
      <c r="A61" s="153">
        <f>SUM((Užsakymas!F100*0.001)*Užsakymas!L100+(Užsakymas!G100*0.001)*Užsakymas!P100)*Užsakymas!H100</f>
        <v>0</v>
      </c>
      <c r="B61" s="154">
        <f>SUM((Užsakymas!F100*0.001*Užsakymas!I100+Užsakymas!G100*0.001*Užsakymas!M100))*Užsakymas!H100</f>
        <v>0</v>
      </c>
      <c r="C61" s="154">
        <f>SUM((Užsakymas!F100*0.001)*Užsakymas!J100+(Užsakymas!G100*0.001)*Užsakymas!N100)*Užsakymas!H100</f>
        <v>0</v>
      </c>
      <c r="D61" s="155">
        <f>SUM((Užsakymas!F100*0.001)*Užsakymas!K100+(Užsakymas!G100*0.001)*Užsakymas!O100)*Užsakymas!H100</f>
        <v>0</v>
      </c>
    </row>
    <row r="62" spans="1:4" ht="409.6">
      <c r="A62" s="153">
        <f>SUM((Užsakymas!F101*0.001)*Užsakymas!L101+(Užsakymas!G101*0.001)*Užsakymas!P101)*Užsakymas!H101</f>
        <v>0</v>
      </c>
      <c r="B62" s="154">
        <f>SUM((Užsakymas!F101*0.001*Užsakymas!I101+Užsakymas!G101*0.001*Užsakymas!M101))*Užsakymas!H101</f>
        <v>0</v>
      </c>
      <c r="C62" s="154">
        <f>SUM((Užsakymas!F101*0.001)*Užsakymas!J101+(Užsakymas!G101*0.001)*Užsakymas!N101)*Užsakymas!H101</f>
        <v>0</v>
      </c>
      <c r="D62" s="155">
        <f>SUM((Užsakymas!F101*0.001)*Užsakymas!K101+(Užsakymas!G101*0.001)*Užsakymas!O101)*Užsakymas!H101</f>
        <v>0</v>
      </c>
    </row>
    <row r="63" spans="1:4" ht="409.6">
      <c r="A63" s="153">
        <f>SUM((Užsakymas!F102*0.001)*Užsakymas!L102+(Užsakymas!G102*0.001)*Užsakymas!P102)*Užsakymas!H102</f>
        <v>0</v>
      </c>
      <c r="B63" s="154">
        <f>SUM((Užsakymas!F102*0.001*Užsakymas!I102+Užsakymas!G102*0.001*Užsakymas!M102))*Užsakymas!H102</f>
        <v>0</v>
      </c>
      <c r="C63" s="154">
        <f>SUM((Užsakymas!F102*0.001)*Užsakymas!J102+(Užsakymas!G102*0.001)*Užsakymas!N102)*Užsakymas!H102</f>
        <v>0</v>
      </c>
      <c r="D63" s="155">
        <f>SUM((Užsakymas!F102*0.001)*Užsakymas!K102+(Užsakymas!G102*0.001)*Užsakymas!O102)*Užsakymas!H102</f>
        <v>0</v>
      </c>
    </row>
    <row r="64" spans="1:4" ht="409.6">
      <c r="A64" s="153">
        <f>SUM((Užsakymas!F103*0.001)*Užsakymas!L103+(Užsakymas!G103*0.001)*Užsakymas!P103)*Užsakymas!H103</f>
        <v>0</v>
      </c>
      <c r="B64" s="154">
        <f>SUM((Užsakymas!F103*0.001*Užsakymas!I103+Užsakymas!G103*0.001*Užsakymas!M103))*Užsakymas!H103</f>
        <v>0</v>
      </c>
      <c r="C64" s="154">
        <f>SUM((Užsakymas!F103*0.001)*Užsakymas!J103+(Užsakymas!G103*0.001)*Užsakymas!N103)*Užsakymas!H103</f>
        <v>0</v>
      </c>
      <c r="D64" s="155">
        <f>SUM((Užsakymas!F103*0.001)*Užsakymas!K103+(Užsakymas!G103*0.001)*Užsakymas!O103)*Užsakymas!H103</f>
        <v>0</v>
      </c>
    </row>
    <row r="65" spans="1:4" ht="409.6">
      <c r="A65" s="153">
        <f>SUM((Užsakymas!F104*0.001)*Užsakymas!L104+(Užsakymas!G104*0.001)*Užsakymas!P104)*Užsakymas!H104</f>
        <v>0</v>
      </c>
      <c r="B65" s="154">
        <f>SUM((Užsakymas!F104*0.001*Užsakymas!I104+Užsakymas!G104*0.001*Užsakymas!M104))*Užsakymas!H104</f>
        <v>0</v>
      </c>
      <c r="C65" s="154">
        <f>SUM((Užsakymas!F104*0.001)*Užsakymas!J104+(Užsakymas!G104*0.001)*Užsakymas!N104)*Užsakymas!H104</f>
        <v>0</v>
      </c>
      <c r="D65" s="155">
        <f>SUM((Užsakymas!F104*0.001)*Užsakymas!K104+(Užsakymas!G104*0.001)*Užsakymas!O104)*Užsakymas!H104</f>
        <v>0</v>
      </c>
    </row>
    <row r="66" spans="1:4" ht="409.6">
      <c r="A66" s="153">
        <f>SUM((Užsakymas!F105*0.001)*Užsakymas!L105+(Užsakymas!G105*0.001)*Užsakymas!P105)*Užsakymas!H105</f>
        <v>0</v>
      </c>
      <c r="B66" s="154">
        <f>SUM((Užsakymas!F105*0.001*Užsakymas!I105+Užsakymas!G105*0.001*Užsakymas!M105))*Užsakymas!H105</f>
        <v>0</v>
      </c>
      <c r="C66" s="154">
        <f>SUM((Užsakymas!F105*0.001)*Užsakymas!J105+(Užsakymas!G105*0.001)*Užsakymas!N105)*Užsakymas!H105</f>
        <v>0</v>
      </c>
      <c r="D66" s="155">
        <f>SUM((Užsakymas!F105*0.001)*Užsakymas!K105+(Užsakymas!G105*0.001)*Užsakymas!O105)*Užsakymas!H105</f>
        <v>0</v>
      </c>
    </row>
    <row r="67" spans="1:4" ht="409.6">
      <c r="A67" s="153">
        <f>SUM((Užsakymas!F106*0.001)*Užsakymas!L106+(Užsakymas!G106*0.001)*Užsakymas!P106)*Užsakymas!H106</f>
        <v>0</v>
      </c>
      <c r="B67" s="154">
        <f>SUM((Užsakymas!F106*0.001*Užsakymas!I106+Užsakymas!G106*0.001*Užsakymas!M106))*Užsakymas!H106</f>
        <v>0</v>
      </c>
      <c r="C67" s="154">
        <f>SUM((Užsakymas!F106*0.001)*Užsakymas!J106+(Užsakymas!G106*0.001)*Užsakymas!N106)*Užsakymas!H106</f>
        <v>0</v>
      </c>
      <c r="D67" s="155">
        <f>SUM((Užsakymas!F106*0.001)*Užsakymas!K106+(Užsakymas!G106*0.001)*Užsakymas!O106)*Užsakymas!H106</f>
        <v>0</v>
      </c>
    </row>
    <row r="68" spans="1:4" ht="409.6">
      <c r="A68" s="153">
        <f>SUM((Užsakymas!F107*0.001)*Užsakymas!L107+(Užsakymas!G107*0.001)*Užsakymas!P107)*Užsakymas!H107</f>
        <v>0</v>
      </c>
      <c r="B68" s="154">
        <f>SUM((Užsakymas!F107*0.001*Užsakymas!I107+Užsakymas!G107*0.001*Užsakymas!M107))*Užsakymas!H107</f>
        <v>0</v>
      </c>
      <c r="C68" s="154">
        <f>SUM((Užsakymas!F107*0.001)*Užsakymas!J107+(Užsakymas!G107*0.001)*Užsakymas!N107)*Užsakymas!H107</f>
        <v>0</v>
      </c>
      <c r="D68" s="155">
        <f>SUM((Užsakymas!F107*0.001)*Užsakymas!K107+(Užsakymas!G107*0.001)*Užsakymas!O107)*Užsakymas!H107</f>
        <v>0</v>
      </c>
    </row>
    <row r="69" spans="1:4" ht="409.6">
      <c r="A69" s="153">
        <f>SUM((Užsakymas!F108*0.001)*Užsakymas!L108+(Užsakymas!G108*0.001)*Užsakymas!P108)*Užsakymas!H108</f>
        <v>0</v>
      </c>
      <c r="B69" s="154">
        <f>SUM((Užsakymas!F108*0.001*Užsakymas!I108+Užsakymas!G108*0.001*Užsakymas!M108))*Užsakymas!H108</f>
        <v>0</v>
      </c>
      <c r="C69" s="154">
        <f>SUM((Užsakymas!F108*0.001)*Užsakymas!J108+(Užsakymas!G108*0.001)*Užsakymas!N108)*Užsakymas!H108</f>
        <v>0</v>
      </c>
      <c r="D69" s="155">
        <f>SUM((Užsakymas!F108*0.001)*Užsakymas!K108+(Užsakymas!G108*0.001)*Užsakymas!O108)*Užsakymas!H108</f>
        <v>0</v>
      </c>
    </row>
    <row r="70" spans="1:4" ht="409.6">
      <c r="A70" s="153">
        <f>SUM((Užsakymas!F109*0.001)*Užsakymas!L109+(Užsakymas!G109*0.001)*Užsakymas!P109)*Užsakymas!H109</f>
        <v>0</v>
      </c>
      <c r="B70" s="154">
        <f>SUM((Užsakymas!F109*0.001*Užsakymas!I109+Užsakymas!G109*0.001*Užsakymas!M109))*Užsakymas!H109</f>
        <v>0</v>
      </c>
      <c r="C70" s="154">
        <f>SUM((Užsakymas!F109*0.001)*Užsakymas!J109+(Užsakymas!G109*0.001)*Užsakymas!N109)*Užsakymas!H109</f>
        <v>0</v>
      </c>
      <c r="D70" s="155">
        <f>SUM((Užsakymas!F109*0.001)*Užsakymas!K109+(Užsakymas!G109*0.001)*Užsakymas!O109)*Užsakymas!H109</f>
        <v>0</v>
      </c>
    </row>
    <row r="71" spans="1:4" ht="409.6">
      <c r="A71" s="153">
        <f>SUM((Užsakymas!F110*0.001)*Užsakymas!L110+(Užsakymas!G110*0.001)*Užsakymas!P110)*Užsakymas!H110</f>
        <v>0</v>
      </c>
      <c r="B71" s="154">
        <f>SUM((Užsakymas!F110*0.001*Užsakymas!I110+Užsakymas!G110*0.001*Užsakymas!M110))*Užsakymas!H110</f>
        <v>0</v>
      </c>
      <c r="C71" s="154">
        <f>SUM((Užsakymas!F110*0.001)*Užsakymas!J110+(Užsakymas!G110*0.001)*Užsakymas!N110)*Užsakymas!H110</f>
        <v>0</v>
      </c>
      <c r="D71" s="155">
        <f>SUM((Užsakymas!F110*0.001)*Užsakymas!K110+(Užsakymas!G110*0.001)*Užsakymas!O110)*Užsakymas!H110</f>
        <v>0</v>
      </c>
    </row>
    <row r="72" spans="1:4" ht="409.6">
      <c r="A72" s="153">
        <f>SUM((Užsakymas!F111*0.001)*Užsakymas!L111+(Užsakymas!G111*0.001)*Užsakymas!P111)*Užsakymas!H111</f>
        <v>0</v>
      </c>
      <c r="B72" s="154">
        <f>SUM((Užsakymas!F111*0.001*Užsakymas!I111+Užsakymas!G111*0.001*Užsakymas!M111))*Užsakymas!H111</f>
        <v>0</v>
      </c>
      <c r="C72" s="154">
        <f>SUM((Užsakymas!F111*0.001)*Užsakymas!J111+(Užsakymas!G111*0.001)*Užsakymas!N111)*Užsakymas!H111</f>
        <v>0</v>
      </c>
      <c r="D72" s="155">
        <f>SUM((Užsakymas!F111*0.001)*Užsakymas!K111+(Užsakymas!G111*0.001)*Užsakymas!O111)*Užsakymas!H111</f>
        <v>0</v>
      </c>
    </row>
    <row r="73" spans="1:4" ht="409.6">
      <c r="A73" s="153">
        <f>SUM((Užsakymas!F112*0.001)*Užsakymas!L112+(Užsakymas!G112*0.001)*Užsakymas!P112)*Užsakymas!H112</f>
        <v>0</v>
      </c>
      <c r="B73" s="154">
        <f>SUM((Užsakymas!F112*0.001*Užsakymas!I112+Užsakymas!G112*0.001*Užsakymas!M112))*Užsakymas!H112</f>
        <v>0</v>
      </c>
      <c r="C73" s="154">
        <f>SUM((Užsakymas!F112*0.001)*Užsakymas!J112+(Užsakymas!G112*0.001)*Užsakymas!N112)*Užsakymas!H112</f>
        <v>0</v>
      </c>
      <c r="D73" s="155">
        <f>SUM((Užsakymas!F112*0.001)*Užsakymas!K112+(Užsakymas!G112*0.001)*Užsakymas!O112)*Užsakymas!H112</f>
        <v>0</v>
      </c>
    </row>
    <row r="74" spans="1:4" ht="409.6">
      <c r="A74" s="153">
        <f>SUM((Užsakymas!F113*0.001)*Užsakymas!L113+(Užsakymas!G113*0.001)*Užsakymas!P113)*Užsakymas!H113</f>
        <v>0</v>
      </c>
      <c r="B74" s="154">
        <f>SUM((Užsakymas!F113*0.001*Užsakymas!I113+Užsakymas!G113*0.001*Užsakymas!M113))*Užsakymas!H113</f>
        <v>0</v>
      </c>
      <c r="C74" s="154">
        <f>SUM((Užsakymas!F113*0.001)*Užsakymas!J113+(Užsakymas!G113*0.001)*Užsakymas!N113)*Užsakymas!H113</f>
        <v>0</v>
      </c>
      <c r="D74" s="155">
        <f>SUM((Užsakymas!F113*0.001)*Užsakymas!K113+(Užsakymas!G113*0.001)*Užsakymas!O113)*Užsakymas!H113</f>
        <v>0</v>
      </c>
    </row>
    <row r="75" spans="1:4" ht="409.6">
      <c r="A75" s="153">
        <f>SUM((Užsakymas!F114*0.001)*Užsakymas!L114+(Užsakymas!G114*0.001)*Užsakymas!P114)*Užsakymas!H114</f>
        <v>0</v>
      </c>
      <c r="B75" s="154">
        <f>SUM((Užsakymas!F114*0.001*Užsakymas!I114+Užsakymas!G114*0.001*Užsakymas!M114))*Užsakymas!H114</f>
        <v>0</v>
      </c>
      <c r="C75" s="154">
        <f>SUM((Užsakymas!F114*0.001)*Užsakymas!J114+(Užsakymas!G114*0.001)*Užsakymas!N114)*Užsakymas!H114</f>
        <v>0</v>
      </c>
      <c r="D75" s="155">
        <f>SUM((Užsakymas!F114*0.001)*Užsakymas!K114+(Užsakymas!G114*0.001)*Užsakymas!O114)*Užsakymas!H114</f>
        <v>0</v>
      </c>
    </row>
    <row r="76" spans="1:4" ht="409.6">
      <c r="A76" s="153">
        <f>SUM((Užsakymas!F115*0.001)*Užsakymas!L115+(Užsakymas!G115*0.001)*Užsakymas!P115)*Užsakymas!H115</f>
        <v>0</v>
      </c>
      <c r="B76" s="154">
        <f>SUM((Užsakymas!F115*0.001*Užsakymas!I115+Užsakymas!G115*0.001*Užsakymas!M115))*Užsakymas!H115</f>
        <v>0</v>
      </c>
      <c r="C76" s="154">
        <f>SUM((Užsakymas!F115*0.001)*Užsakymas!J115+(Užsakymas!G115*0.001)*Užsakymas!N115)*Užsakymas!H115</f>
        <v>0</v>
      </c>
      <c r="D76" s="155">
        <f>SUM((Užsakymas!F115*0.001)*Užsakymas!K115+(Užsakymas!G115*0.001)*Užsakymas!O115)*Užsakymas!H115</f>
        <v>0</v>
      </c>
    </row>
    <row r="77" spans="1:4" ht="409.6">
      <c r="A77" s="153">
        <f>SUM((Užsakymas!F116*0.001)*Užsakymas!L116+(Užsakymas!G116*0.001)*Užsakymas!P116)*Užsakymas!H116</f>
        <v>0</v>
      </c>
      <c r="B77" s="154">
        <f>SUM((Užsakymas!F116*0.001*Užsakymas!I116+Užsakymas!G116*0.001*Užsakymas!M116))*Užsakymas!H116</f>
        <v>0</v>
      </c>
      <c r="C77" s="154">
        <f>SUM((Užsakymas!F116*0.001)*Užsakymas!J116+(Užsakymas!G116*0.001)*Užsakymas!N116)*Užsakymas!H116</f>
        <v>0</v>
      </c>
      <c r="D77" s="155">
        <f>SUM((Užsakymas!F116*0.001)*Užsakymas!K116+(Užsakymas!G116*0.001)*Užsakymas!O116)*Užsakymas!H116</f>
        <v>0</v>
      </c>
    </row>
    <row r="78" spans="1:4" ht="409.6">
      <c r="A78" s="153">
        <f>SUM((Užsakymas!F117*0.001)*Užsakymas!L117+(Užsakymas!G117*0.001)*Užsakymas!P117)*Užsakymas!H117</f>
        <v>0</v>
      </c>
      <c r="B78" s="154">
        <f>SUM((Užsakymas!F117*0.001*Užsakymas!I117+Užsakymas!G117*0.001*Užsakymas!M117))*Užsakymas!H117</f>
        <v>0</v>
      </c>
      <c r="C78" s="154">
        <f>SUM((Užsakymas!F117*0.001)*Užsakymas!J117+(Užsakymas!G117*0.001)*Užsakymas!N117)*Užsakymas!H117</f>
        <v>0</v>
      </c>
      <c r="D78" s="155">
        <f>SUM((Užsakymas!F117*0.001)*Užsakymas!K117+(Užsakymas!G117*0.001)*Užsakymas!O117)*Užsakymas!H117</f>
        <v>0</v>
      </c>
    </row>
    <row r="79" spans="1:4" ht="409.6">
      <c r="A79" s="153">
        <f>SUM((Užsakymas!F118*0.001)*Užsakymas!L118+(Užsakymas!G118*0.001)*Užsakymas!P118)*Užsakymas!H118</f>
        <v>0</v>
      </c>
      <c r="B79" s="154">
        <f>SUM((Užsakymas!F118*0.001*Užsakymas!I118+Užsakymas!G118*0.001*Užsakymas!M118))*Užsakymas!H118</f>
        <v>0</v>
      </c>
      <c r="C79" s="154">
        <f>SUM((Užsakymas!F118*0.001)*Užsakymas!J118+(Užsakymas!G118*0.001)*Užsakymas!N118)*Užsakymas!H118</f>
        <v>0</v>
      </c>
      <c r="D79" s="155">
        <f>SUM((Užsakymas!F118*0.001)*Užsakymas!K118+(Užsakymas!G118*0.001)*Užsakymas!O118)*Užsakymas!H118</f>
        <v>0</v>
      </c>
    </row>
    <row r="80" spans="1:4" ht="409.6">
      <c r="A80" s="153">
        <f>SUM((Užsakymas!F119*0.001)*Užsakymas!L119+(Užsakymas!G119*0.001)*Užsakymas!P119)*Užsakymas!H119</f>
        <v>0</v>
      </c>
      <c r="B80" s="154">
        <f>SUM((Užsakymas!F119*0.001*Užsakymas!I119+Užsakymas!G119*0.001*Užsakymas!M119))*Užsakymas!H119</f>
        <v>0</v>
      </c>
      <c r="C80" s="154">
        <f>SUM((Užsakymas!F119*0.001)*Užsakymas!J119+(Užsakymas!G119*0.001)*Užsakymas!N119)*Užsakymas!H119</f>
        <v>0</v>
      </c>
      <c r="D80" s="155">
        <f>SUM((Užsakymas!F119*0.001)*Užsakymas!K119+(Užsakymas!G119*0.001)*Užsakymas!O119)*Užsakymas!H119</f>
        <v>0</v>
      </c>
    </row>
    <row r="81" spans="1:4" ht="409.6">
      <c r="A81" s="153">
        <f>SUM((Užsakymas!F120*0.001)*Užsakymas!L120+(Užsakymas!G120*0.001)*Užsakymas!P120)*Užsakymas!H120</f>
        <v>0</v>
      </c>
      <c r="B81" s="154">
        <f>SUM((Užsakymas!F120*0.001*Užsakymas!I120+Užsakymas!G120*0.001*Užsakymas!M120))*Užsakymas!H120</f>
        <v>0</v>
      </c>
      <c r="C81" s="154">
        <f>SUM((Užsakymas!F120*0.001)*Užsakymas!J120+(Užsakymas!G120*0.001)*Užsakymas!N120)*Užsakymas!H120</f>
        <v>0</v>
      </c>
      <c r="D81" s="155">
        <f>SUM((Užsakymas!F120*0.001)*Užsakymas!K120+(Užsakymas!G120*0.001)*Užsakymas!O120)*Užsakymas!H120</f>
        <v>0</v>
      </c>
    </row>
    <row r="82" spans="1:4" ht="409.6">
      <c r="A82" s="153">
        <f>SUM((Užsakymas!F121*0.001)*Užsakymas!L121+(Užsakymas!G121*0.001)*Užsakymas!P121)*Užsakymas!H121</f>
        <v>0</v>
      </c>
      <c r="B82" s="154">
        <f>SUM((Užsakymas!F121*0.001*Užsakymas!I121+Užsakymas!G121*0.001*Užsakymas!M121))*Užsakymas!H121</f>
        <v>0</v>
      </c>
      <c r="C82" s="154">
        <f>SUM((Užsakymas!F121*0.001)*Užsakymas!J121+(Užsakymas!G121*0.001)*Užsakymas!N121)*Užsakymas!H121</f>
        <v>0</v>
      </c>
      <c r="D82" s="155">
        <f>SUM((Užsakymas!F121*0.001)*Užsakymas!K121+(Užsakymas!G121*0.001)*Užsakymas!O121)*Užsakymas!H121</f>
        <v>0</v>
      </c>
    </row>
    <row r="83" spans="1:4" ht="409.6">
      <c r="A83" s="153">
        <f>SUM((Užsakymas!F122*0.001)*Užsakymas!L122+(Užsakymas!G122*0.001)*Užsakymas!P122)*Užsakymas!H122</f>
        <v>0</v>
      </c>
      <c r="B83" s="154">
        <f>SUM((Užsakymas!F122*0.001*Užsakymas!I122+Užsakymas!G122*0.001*Užsakymas!M122))*Užsakymas!H122</f>
        <v>0</v>
      </c>
      <c r="C83" s="154">
        <f>SUM((Užsakymas!F122*0.001)*Užsakymas!J122+(Užsakymas!G122*0.001)*Užsakymas!N122)*Užsakymas!H122</f>
        <v>0</v>
      </c>
      <c r="D83" s="155">
        <f>SUM((Užsakymas!F122*0.001)*Užsakymas!K122+(Užsakymas!G122*0.001)*Užsakymas!O122)*Užsakymas!H122</f>
        <v>0</v>
      </c>
    </row>
    <row r="84" spans="1:4" ht="409.6">
      <c r="A84" s="153">
        <f>SUM((Užsakymas!F123*0.001)*Užsakymas!L123+(Užsakymas!G123*0.001)*Užsakymas!P123)*Užsakymas!H123</f>
        <v>0</v>
      </c>
      <c r="B84" s="154">
        <f>SUM((Užsakymas!F123*0.001*Užsakymas!I123+Užsakymas!G123*0.001*Užsakymas!M123))*Užsakymas!H123</f>
        <v>0</v>
      </c>
      <c r="C84" s="154">
        <f>SUM((Užsakymas!F123*0.001)*Užsakymas!J123+(Užsakymas!G123*0.001)*Užsakymas!N123)*Užsakymas!H123</f>
        <v>0</v>
      </c>
      <c r="D84" s="155">
        <f>SUM((Užsakymas!F123*0.001)*Užsakymas!K123+(Užsakymas!G123*0.001)*Užsakymas!O123)*Užsakymas!H123</f>
        <v>0</v>
      </c>
    </row>
    <row r="85" spans="1:4" ht="409.6">
      <c r="A85" s="153">
        <f>SUM((Užsakymas!F124*0.001)*Užsakymas!L124+(Užsakymas!G124*0.001)*Užsakymas!P124)*Užsakymas!H124</f>
        <v>0</v>
      </c>
      <c r="B85" s="154">
        <f>SUM((Užsakymas!F124*0.001*Užsakymas!I124+Užsakymas!G124*0.001*Užsakymas!M124))*Užsakymas!H124</f>
        <v>0</v>
      </c>
      <c r="C85" s="154">
        <f>SUM((Užsakymas!F124*0.001)*Užsakymas!J124+(Užsakymas!G124*0.001)*Užsakymas!N124)*Užsakymas!H124</f>
        <v>0</v>
      </c>
      <c r="D85" s="155">
        <f>SUM((Užsakymas!F124*0.001)*Užsakymas!K124+(Užsakymas!G124*0.001)*Užsakymas!O124)*Užsakymas!H124</f>
        <v>0</v>
      </c>
    </row>
    <row r="86" spans="1:4" ht="409.6">
      <c r="A86" s="153">
        <f>SUM((Užsakymas!F125*0.001)*Užsakymas!L125+(Užsakymas!G125*0.001)*Užsakymas!P125)*Užsakymas!H125</f>
        <v>0</v>
      </c>
      <c r="B86" s="154">
        <f>SUM((Užsakymas!F125*0.001*Užsakymas!I125+Užsakymas!G125*0.001*Užsakymas!M125))*Užsakymas!H125</f>
        <v>0</v>
      </c>
      <c r="C86" s="154">
        <f>SUM((Užsakymas!F125*0.001)*Užsakymas!J125+(Užsakymas!G125*0.001)*Užsakymas!N125)*Užsakymas!H125</f>
        <v>0</v>
      </c>
      <c r="D86" s="155">
        <f>SUM((Užsakymas!F125*0.001)*Užsakymas!K125+(Užsakymas!G125*0.001)*Užsakymas!O125)*Užsakymas!H125</f>
        <v>0</v>
      </c>
    </row>
    <row r="87" spans="1:4" ht="409.6">
      <c r="A87" s="153">
        <f>SUM((Užsakymas!F126*0.001)*Užsakymas!L126+(Užsakymas!G126*0.001)*Užsakymas!P126)*Užsakymas!H126</f>
        <v>0</v>
      </c>
      <c r="B87" s="154">
        <f>SUM((Užsakymas!F126*0.001*Užsakymas!I126+Užsakymas!G126*0.001*Užsakymas!M126))*Užsakymas!H126</f>
        <v>0</v>
      </c>
      <c r="C87" s="154">
        <f>SUM((Užsakymas!F126*0.001)*Užsakymas!J126+(Užsakymas!G126*0.001)*Užsakymas!N126)*Užsakymas!H126</f>
        <v>0</v>
      </c>
      <c r="D87" s="155">
        <f>SUM((Užsakymas!F126*0.001)*Užsakymas!K126+(Užsakymas!G126*0.001)*Užsakymas!O126)*Užsakymas!H126</f>
        <v>0</v>
      </c>
    </row>
    <row r="88" spans="1:4" ht="409.6">
      <c r="A88" s="153">
        <f>SUM((Užsakymas!F127*0.001)*Užsakymas!L127+(Užsakymas!G127*0.001)*Užsakymas!P127)*Užsakymas!H127</f>
        <v>0</v>
      </c>
      <c r="B88" s="154">
        <f>SUM((Užsakymas!F127*0.001*Užsakymas!I127+Užsakymas!G127*0.001*Užsakymas!M127))*Užsakymas!H127</f>
        <v>0</v>
      </c>
      <c r="C88" s="154">
        <f>SUM((Užsakymas!F127*0.001)*Užsakymas!J127+(Užsakymas!G127*0.001)*Užsakymas!N127)*Užsakymas!H127</f>
        <v>0</v>
      </c>
      <c r="D88" s="155">
        <f>SUM((Užsakymas!F127*0.001)*Užsakymas!K127+(Užsakymas!G127*0.001)*Užsakymas!O127)*Užsakymas!H127</f>
        <v>0</v>
      </c>
    </row>
    <row r="89" spans="1:4" ht="409.6">
      <c r="A89" s="153">
        <f>SUM((Užsakymas!F128*0.001)*Užsakymas!L128+(Užsakymas!G128*0.001)*Užsakymas!P128)*Užsakymas!H128</f>
        <v>0</v>
      </c>
      <c r="B89" s="154">
        <f>SUM((Užsakymas!F128*0.001*Užsakymas!I128+Užsakymas!G128*0.001*Užsakymas!M128))*Užsakymas!H128</f>
        <v>0</v>
      </c>
      <c r="C89" s="154">
        <f>SUM((Užsakymas!F128*0.001)*Užsakymas!J128+(Užsakymas!G128*0.001)*Užsakymas!N128)*Užsakymas!H128</f>
        <v>0</v>
      </c>
      <c r="D89" s="155">
        <f>SUM((Užsakymas!F128*0.001)*Užsakymas!K128+(Užsakymas!G128*0.001)*Užsakymas!O128)*Užsakymas!H128</f>
        <v>0</v>
      </c>
    </row>
    <row r="90" spans="1:4" ht="409.6">
      <c r="A90" s="153">
        <f>SUM((Užsakymas!F129*0.001)*Užsakymas!L129+(Užsakymas!G129*0.001)*Užsakymas!P129)*Užsakymas!H129</f>
        <v>0</v>
      </c>
      <c r="B90" s="154">
        <f>SUM((Užsakymas!F129*0.001*Užsakymas!I129+Užsakymas!G129*0.001*Užsakymas!M129))*Užsakymas!H129</f>
        <v>0</v>
      </c>
      <c r="C90" s="154">
        <f>SUM((Užsakymas!F129*0.001)*Užsakymas!J129+(Užsakymas!G129*0.001)*Užsakymas!N129)*Užsakymas!H129</f>
        <v>0</v>
      </c>
      <c r="D90" s="155">
        <f>SUM((Užsakymas!F129*0.001)*Užsakymas!K129+(Užsakymas!G129*0.001)*Užsakymas!O129)*Užsakymas!H129</f>
        <v>0</v>
      </c>
    </row>
    <row r="91" spans="1:4" ht="409.6">
      <c r="A91" s="153">
        <f>SUM((Užsakymas!F130*0.001)*Užsakymas!L130+(Užsakymas!G130*0.001)*Užsakymas!P130)*Užsakymas!H130</f>
        <v>0</v>
      </c>
      <c r="B91" s="154">
        <f>SUM((Užsakymas!F130*0.001*Užsakymas!I130+Užsakymas!G130*0.001*Užsakymas!M130))*Užsakymas!H130</f>
        <v>0</v>
      </c>
      <c r="C91" s="154">
        <f>SUM((Užsakymas!F130*0.001)*Užsakymas!J130+(Užsakymas!G130*0.001)*Užsakymas!N130)*Užsakymas!H130</f>
        <v>0</v>
      </c>
      <c r="D91" s="155">
        <f>SUM((Užsakymas!F130*0.001)*Užsakymas!K130+(Užsakymas!G130*0.001)*Užsakymas!O130)*Užsakymas!H130</f>
        <v>0</v>
      </c>
    </row>
    <row r="92" spans="1:4" ht="409.6">
      <c r="A92" s="153">
        <f>SUM((Užsakymas!F131*0.001)*Užsakymas!L131+(Užsakymas!G131*0.001)*Užsakymas!P131)*Užsakymas!H131</f>
        <v>0</v>
      </c>
      <c r="B92" s="154">
        <f>SUM((Užsakymas!F131*0.001*Užsakymas!I131+Užsakymas!G131*0.001*Užsakymas!M131))*Užsakymas!H131</f>
        <v>0</v>
      </c>
      <c r="C92" s="154">
        <f>SUM((Užsakymas!F131*0.001)*Užsakymas!J131+(Užsakymas!G131*0.001)*Užsakymas!N131)*Užsakymas!H131</f>
        <v>0</v>
      </c>
      <c r="D92" s="155">
        <f>SUM((Užsakymas!F131*0.001)*Užsakymas!K131+(Užsakymas!G131*0.001)*Užsakymas!O131)*Užsakymas!H131</f>
        <v>0</v>
      </c>
    </row>
    <row r="93" spans="1:4" ht="409.6">
      <c r="A93" s="153">
        <f>SUM((Užsakymas!F132*0.001)*Užsakymas!L132+(Užsakymas!G132*0.001)*Užsakymas!P132)*Užsakymas!H132</f>
        <v>0</v>
      </c>
      <c r="B93" s="154">
        <f>SUM((Užsakymas!F132*0.001*Užsakymas!I132+Užsakymas!G132*0.001*Užsakymas!M132))*Užsakymas!H132</f>
        <v>0</v>
      </c>
      <c r="C93" s="154">
        <f>SUM((Užsakymas!F132*0.001)*Užsakymas!J132+(Užsakymas!G132*0.001)*Užsakymas!N132)*Užsakymas!H132</f>
        <v>0</v>
      </c>
      <c r="D93" s="155">
        <f>SUM((Užsakymas!F132*0.001)*Užsakymas!K132+(Užsakymas!G132*0.001)*Užsakymas!O132)*Užsakymas!H132</f>
        <v>0</v>
      </c>
    </row>
    <row r="94" spans="1:4" ht="409.6">
      <c r="A94" s="153">
        <f>SUM((Užsakymas!F133*0.001)*Užsakymas!L133+(Užsakymas!G133*0.001)*Užsakymas!P133)*Užsakymas!H133</f>
        <v>0</v>
      </c>
      <c r="B94" s="154">
        <f>SUM((Užsakymas!F133*0.001*Užsakymas!I133+Užsakymas!G133*0.001*Užsakymas!M133))*Užsakymas!H133</f>
        <v>0</v>
      </c>
      <c r="C94" s="154">
        <f>SUM((Užsakymas!F133*0.001)*Užsakymas!J133+(Užsakymas!G133*0.001)*Užsakymas!N133)*Užsakymas!H133</f>
        <v>0</v>
      </c>
      <c r="D94" s="155">
        <f>SUM((Užsakymas!F133*0.001)*Užsakymas!K133+(Užsakymas!G133*0.001)*Užsakymas!O133)*Užsakymas!H133</f>
        <v>0</v>
      </c>
    </row>
    <row r="95" spans="1:4" ht="409.6">
      <c r="A95" s="153">
        <f>SUM((Užsakymas!F134*0.001)*Užsakymas!L134+(Užsakymas!G134*0.001)*Užsakymas!P134)*Užsakymas!H134</f>
        <v>0</v>
      </c>
      <c r="B95" s="154">
        <f>SUM((Užsakymas!F134*0.001*Užsakymas!I134+Užsakymas!G134*0.001*Užsakymas!M134))*Užsakymas!H134</f>
        <v>0</v>
      </c>
      <c r="C95" s="154">
        <f>SUM((Užsakymas!F134*0.001)*Užsakymas!J134+(Užsakymas!G134*0.001)*Užsakymas!N134)*Užsakymas!H134</f>
        <v>0</v>
      </c>
      <c r="D95" s="155">
        <f>SUM((Užsakymas!F134*0.001)*Užsakymas!K134+(Užsakymas!G134*0.001)*Užsakymas!O134)*Užsakymas!H134</f>
        <v>0</v>
      </c>
    </row>
    <row r="96" spans="1:4" ht="409.6">
      <c r="A96" s="153">
        <f>SUM((Užsakymas!F135*0.001)*Užsakymas!L135+(Užsakymas!G135*0.001)*Užsakymas!P135)*Užsakymas!H135</f>
        <v>0</v>
      </c>
      <c r="B96" s="154">
        <f>SUM((Užsakymas!F135*0.001*Užsakymas!I135+Užsakymas!G135*0.001*Užsakymas!M135))*Užsakymas!H135</f>
        <v>0</v>
      </c>
      <c r="C96" s="154">
        <f>SUM((Užsakymas!F135*0.001)*Užsakymas!J135+(Užsakymas!G135*0.001)*Užsakymas!N135)*Užsakymas!H135</f>
        <v>0</v>
      </c>
      <c r="D96" s="155">
        <f>SUM((Užsakymas!F135*0.001)*Užsakymas!K135+(Užsakymas!G135*0.001)*Užsakymas!O135)*Užsakymas!H135</f>
        <v>0</v>
      </c>
    </row>
    <row r="97" spans="1:4" ht="409.6">
      <c r="A97" s="153">
        <f>SUM((Užsakymas!F136*0.001)*Užsakymas!L136+(Užsakymas!G136*0.001)*Užsakymas!P136)*Užsakymas!H136</f>
        <v>0</v>
      </c>
      <c r="B97" s="154">
        <f>SUM((Užsakymas!F136*0.001*Užsakymas!I136+Užsakymas!G136*0.001*Užsakymas!M136))*Užsakymas!H136</f>
        <v>0</v>
      </c>
      <c r="C97" s="154">
        <f>SUM((Užsakymas!F136*0.001)*Užsakymas!J136+(Užsakymas!G136*0.001)*Užsakymas!N136)*Užsakymas!H136</f>
        <v>0</v>
      </c>
      <c r="D97" s="155">
        <f>SUM((Užsakymas!F136*0.001)*Užsakymas!K136+(Užsakymas!G136*0.001)*Užsakymas!O136)*Užsakymas!H136</f>
        <v>0</v>
      </c>
    </row>
    <row r="98" spans="1:4" ht="409.6">
      <c r="A98" s="153">
        <f>SUM((Užsakymas!F137*0.001)*Užsakymas!L137+(Užsakymas!G137*0.001)*Užsakymas!P137)*Užsakymas!H137</f>
        <v>0</v>
      </c>
      <c r="B98" s="154">
        <f>SUM((Užsakymas!F137*0.001*Užsakymas!I137+Užsakymas!G137*0.001*Užsakymas!M137))*Užsakymas!H137</f>
        <v>0</v>
      </c>
      <c r="C98" s="154">
        <f>SUM((Užsakymas!F137*0.001)*Užsakymas!J137+(Užsakymas!G137*0.001)*Užsakymas!N137)*Užsakymas!H137</f>
        <v>0</v>
      </c>
      <c r="D98" s="155">
        <f>SUM((Užsakymas!F137*0.001)*Užsakymas!K137+(Užsakymas!G137*0.001)*Užsakymas!O137)*Užsakymas!H137</f>
        <v>0</v>
      </c>
    </row>
    <row r="99" spans="1:4" ht="409.6">
      <c r="A99" s="153">
        <f>SUM((Užsakymas!F138*0.001)*Užsakymas!L138+(Užsakymas!G138*0.001)*Užsakymas!P138)*Užsakymas!H138</f>
        <v>0</v>
      </c>
      <c r="B99" s="154">
        <f>SUM((Užsakymas!F138*0.001*Užsakymas!I138+Užsakymas!G138*0.001*Užsakymas!M138))*Užsakymas!H138</f>
        <v>0</v>
      </c>
      <c r="C99" s="154">
        <f>SUM((Užsakymas!F138*0.001)*Užsakymas!J138+(Užsakymas!G138*0.001)*Užsakymas!N138)*Užsakymas!H138</f>
        <v>0</v>
      </c>
      <c r="D99" s="155">
        <f>SUM((Užsakymas!F138*0.001)*Užsakymas!K138+(Užsakymas!G138*0.001)*Užsakymas!O138)*Užsakymas!H138</f>
        <v>0</v>
      </c>
    </row>
    <row r="100" spans="1:4" ht="409.6">
      <c r="A100" s="153">
        <f>SUM((Užsakymas!F139*0.001)*Užsakymas!L139+(Užsakymas!G139*0.001)*Užsakymas!P139)*Užsakymas!H139</f>
        <v>0</v>
      </c>
      <c r="B100" s="154">
        <f>SUM((Užsakymas!F139*0.001*Užsakymas!I139+Užsakymas!G139*0.001*Užsakymas!M139))*Užsakymas!H139</f>
        <v>0</v>
      </c>
      <c r="C100" s="154">
        <f>SUM((Užsakymas!F139*0.001)*Užsakymas!J139+(Užsakymas!G139*0.001)*Užsakymas!N139)*Užsakymas!H139</f>
        <v>0</v>
      </c>
      <c r="D100" s="155">
        <f>SUM((Užsakymas!F139*0.001)*Užsakymas!K139+(Užsakymas!G139*0.001)*Užsakymas!O139)*Užsakymas!H139</f>
        <v>0</v>
      </c>
    </row>
    <row r="101" spans="1:4" ht="409.6">
      <c r="A101" s="153">
        <f>SUM((Užsakymas!F140*0.001)*Užsakymas!L140+(Užsakymas!G140*0.001)*Užsakymas!P140)*Užsakymas!H140</f>
        <v>0</v>
      </c>
      <c r="B101" s="154">
        <f>SUM((Užsakymas!F140*0.001*Užsakymas!I140+Užsakymas!G140*0.001*Užsakymas!M140))*Užsakymas!H140</f>
        <v>0</v>
      </c>
      <c r="C101" s="154">
        <f>SUM((Užsakymas!F140*0.001)*Užsakymas!J140+(Užsakymas!G140*0.001)*Užsakymas!N140)*Užsakymas!H140</f>
        <v>0</v>
      </c>
      <c r="D101" s="155">
        <f>SUM((Užsakymas!F140*0.001)*Užsakymas!K140+(Užsakymas!G140*0.001)*Užsakymas!O140)*Užsakymas!H140</f>
        <v>0</v>
      </c>
    </row>
    <row r="102" spans="1:4" ht="409.6">
      <c r="A102" s="153">
        <f>SUM((Užsakymas!F141*0.001)*Užsakymas!L141+(Užsakymas!G141*0.001)*Užsakymas!P141)*Užsakymas!H141</f>
        <v>0</v>
      </c>
      <c r="B102" s="154">
        <f>SUM((Užsakymas!F141*0.001*Užsakymas!I141+Užsakymas!G141*0.001*Užsakymas!M141))*Užsakymas!H141</f>
        <v>0</v>
      </c>
      <c r="C102" s="154">
        <f>SUM((Užsakymas!F141*0.001)*Užsakymas!J141+(Užsakymas!G141*0.001)*Užsakymas!N141)*Užsakymas!H141</f>
        <v>0</v>
      </c>
      <c r="D102" s="155">
        <f>SUM((Užsakymas!F141*0.001)*Užsakymas!K141+(Užsakymas!G141*0.001)*Užsakymas!O141)*Užsakymas!H141</f>
        <v>0</v>
      </c>
    </row>
    <row r="103" spans="1:4" ht="409.6">
      <c r="A103" s="153">
        <f>SUM((Užsakymas!F142*0.001)*Užsakymas!L142+(Užsakymas!G142*0.001)*Užsakymas!P142)*Užsakymas!H142</f>
        <v>0</v>
      </c>
      <c r="B103" s="154">
        <f>SUM((Užsakymas!F142*0.001*Užsakymas!I142+Užsakymas!G142*0.001*Užsakymas!M142))*Užsakymas!H142</f>
        <v>0</v>
      </c>
      <c r="C103" s="154">
        <f>SUM((Užsakymas!F142*0.001)*Užsakymas!J142+(Užsakymas!G142*0.001)*Užsakymas!N142)*Užsakymas!H142</f>
        <v>0</v>
      </c>
      <c r="D103" s="155">
        <f>SUM((Užsakymas!F142*0.001)*Užsakymas!K142+(Užsakymas!G142*0.001)*Užsakymas!O142)*Užsakymas!H142</f>
        <v>0</v>
      </c>
    </row>
    <row r="104" spans="1:4" ht="409.6">
      <c r="A104" s="153">
        <f>SUM((Užsakymas!F143*0.001)*Užsakymas!L143+(Užsakymas!G143*0.001)*Užsakymas!P143)*Užsakymas!H143</f>
        <v>0</v>
      </c>
      <c r="B104" s="154">
        <f>SUM((Užsakymas!F143*0.001*Užsakymas!I143+Užsakymas!G143*0.001*Užsakymas!M143))*Užsakymas!H143</f>
        <v>0</v>
      </c>
      <c r="C104" s="154">
        <f>SUM((Užsakymas!F143*0.001)*Užsakymas!J143+(Užsakymas!G143*0.001)*Užsakymas!N143)*Užsakymas!H143</f>
        <v>0</v>
      </c>
      <c r="D104" s="155">
        <f>SUM((Užsakymas!F143*0.001)*Užsakymas!K143+(Užsakymas!G143*0.001)*Užsakymas!O143)*Užsakymas!H143</f>
        <v>0</v>
      </c>
    </row>
    <row r="105" spans="1:4" ht="409.6">
      <c r="A105" s="153">
        <f>SUM((Užsakymas!F144*0.001)*Užsakymas!L144+(Užsakymas!G144*0.001)*Užsakymas!P144)*Užsakymas!H144</f>
        <v>0</v>
      </c>
      <c r="B105" s="154">
        <f>SUM((Užsakymas!F144*0.001*Užsakymas!I144+Užsakymas!G144*0.001*Užsakymas!M144))*Užsakymas!H144</f>
        <v>0</v>
      </c>
      <c r="C105" s="154">
        <f>SUM((Užsakymas!F144*0.001)*Užsakymas!J144+(Užsakymas!G144*0.001)*Užsakymas!N144)*Užsakymas!H144</f>
        <v>0</v>
      </c>
      <c r="D105" s="155">
        <f>SUM((Užsakymas!F144*0.001)*Užsakymas!K144+(Užsakymas!G144*0.001)*Užsakymas!O144)*Užsakymas!H144</f>
        <v>0</v>
      </c>
    </row>
    <row r="106" spans="1:4" ht="409.6">
      <c r="A106" s="153">
        <f>SUM((Užsakymas!F145*0.001)*Užsakymas!L145+(Užsakymas!G145*0.001)*Užsakymas!P145)*Užsakymas!H145</f>
        <v>0</v>
      </c>
      <c r="B106" s="154">
        <f>SUM((Užsakymas!F145*0.001*Užsakymas!I145+Užsakymas!G145*0.001*Užsakymas!M145))*Užsakymas!H145</f>
        <v>0</v>
      </c>
      <c r="C106" s="154">
        <f>SUM((Užsakymas!F145*0.001)*Užsakymas!J145+(Užsakymas!G145*0.001)*Užsakymas!N145)*Užsakymas!H145</f>
        <v>0</v>
      </c>
      <c r="D106" s="155">
        <f>SUM((Užsakymas!F145*0.001)*Užsakymas!K145+(Užsakymas!G145*0.001)*Užsakymas!O145)*Užsakymas!H145</f>
        <v>0</v>
      </c>
    </row>
    <row r="107" spans="1:4" ht="409.6">
      <c r="A107" s="153">
        <f>SUM((Užsakymas!F146*0.001)*Užsakymas!L146+(Užsakymas!G146*0.001)*Užsakymas!P146)*Užsakymas!H146</f>
        <v>0</v>
      </c>
      <c r="B107" s="154">
        <f>SUM((Užsakymas!F146*0.001*Užsakymas!I146+Užsakymas!G146*0.001*Užsakymas!M146))*Užsakymas!H146</f>
        <v>0</v>
      </c>
      <c r="C107" s="154">
        <f>SUM((Užsakymas!F146*0.001)*Užsakymas!J146+(Užsakymas!G146*0.001)*Užsakymas!N146)*Užsakymas!H146</f>
        <v>0</v>
      </c>
      <c r="D107" s="155">
        <f>SUM((Užsakymas!F146*0.001)*Užsakymas!K146+(Užsakymas!G146*0.001)*Užsakymas!O146)*Užsakymas!H146</f>
        <v>0</v>
      </c>
    </row>
    <row r="108" spans="1:4" ht="409.6">
      <c r="A108" s="153">
        <f>SUM((Užsakymas!F147*0.001)*Užsakymas!L147+(Užsakymas!G147*0.001)*Užsakymas!P147)*Užsakymas!H147</f>
        <v>0</v>
      </c>
      <c r="B108" s="154">
        <f>SUM((Užsakymas!F147*0.001*Užsakymas!I147+Užsakymas!G147*0.001*Užsakymas!M147))*Užsakymas!H147</f>
        <v>0</v>
      </c>
      <c r="C108" s="154">
        <f>SUM((Užsakymas!F147*0.001)*Užsakymas!J147+(Užsakymas!G147*0.001)*Užsakymas!N147)*Užsakymas!H147</f>
        <v>0</v>
      </c>
      <c r="D108" s="155">
        <f>SUM((Užsakymas!F147*0.001)*Užsakymas!K147+(Užsakymas!G147*0.001)*Užsakymas!O147)*Užsakymas!H147</f>
        <v>0</v>
      </c>
    </row>
    <row r="109" spans="1:4" ht="409.6">
      <c r="A109" s="153">
        <f>SUM((Užsakymas!F148*0.001)*Užsakymas!L148+(Užsakymas!G148*0.001)*Užsakymas!P148)*Užsakymas!H148</f>
        <v>0</v>
      </c>
      <c r="B109" s="154">
        <f>SUM((Užsakymas!F148*0.001*Užsakymas!I148+Užsakymas!G148*0.001*Užsakymas!M148))*Užsakymas!H148</f>
        <v>0</v>
      </c>
      <c r="C109" s="154">
        <f>SUM((Užsakymas!F148*0.001)*Užsakymas!J148+(Užsakymas!G148*0.001)*Užsakymas!N148)*Užsakymas!H148</f>
        <v>0</v>
      </c>
      <c r="D109" s="155">
        <f>SUM((Užsakymas!F148*0.001)*Užsakymas!K148+(Užsakymas!G148*0.001)*Užsakymas!O148)*Užsakymas!H148</f>
        <v>0</v>
      </c>
    </row>
    <row r="110" spans="1:4" ht="409.6">
      <c r="A110" s="153">
        <f>SUM((Užsakymas!F149*0.001)*Užsakymas!L149+(Užsakymas!G149*0.001)*Užsakymas!P149)*Užsakymas!H149</f>
        <v>0</v>
      </c>
      <c r="B110" s="154">
        <f>SUM((Užsakymas!F149*0.001*Užsakymas!I149+Užsakymas!G149*0.001*Užsakymas!M149))*Užsakymas!H149</f>
        <v>0</v>
      </c>
      <c r="C110" s="154">
        <f>SUM((Užsakymas!F149*0.001)*Užsakymas!J149+(Užsakymas!G149*0.001)*Užsakymas!N149)*Užsakymas!H149</f>
        <v>0</v>
      </c>
      <c r="D110" s="155">
        <f>SUM((Užsakymas!F149*0.001)*Užsakymas!K149+(Užsakymas!G149*0.001)*Užsakymas!O149)*Užsakymas!H149</f>
        <v>0</v>
      </c>
    </row>
    <row r="111" spans="1:4" ht="409.6">
      <c r="A111" s="153">
        <f>SUM((Užsakymas!F150*0.001)*Užsakymas!L150+(Užsakymas!G150*0.001)*Užsakymas!P150)*Užsakymas!H150</f>
        <v>0</v>
      </c>
      <c r="B111" s="154">
        <f>SUM((Užsakymas!F150*0.001*Užsakymas!I150+Užsakymas!G150*0.001*Užsakymas!M150))*Užsakymas!H150</f>
        <v>0</v>
      </c>
      <c r="C111" s="154">
        <f>SUM((Užsakymas!F150*0.001)*Užsakymas!J150+(Užsakymas!G150*0.001)*Užsakymas!N150)*Užsakymas!H150</f>
        <v>0</v>
      </c>
      <c r="D111" s="155">
        <f>SUM((Užsakymas!F150*0.001)*Užsakymas!K150+(Užsakymas!G150*0.001)*Užsakymas!O150)*Užsakymas!H150</f>
        <v>0</v>
      </c>
    </row>
    <row r="112" spans="1:4" ht="409.6">
      <c r="A112" s="153">
        <f>SUM((Užsakymas!F151*0.001)*Užsakymas!L151+(Užsakymas!G151*0.001)*Užsakymas!P151)*Užsakymas!H151</f>
        <v>0</v>
      </c>
      <c r="B112" s="154">
        <f>SUM((Užsakymas!F151*0.001*Užsakymas!I151+Užsakymas!G151*0.001*Užsakymas!M151))*Užsakymas!H151</f>
        <v>0</v>
      </c>
      <c r="C112" s="154">
        <f>SUM((Užsakymas!F151*0.001)*Užsakymas!J151+(Užsakymas!G151*0.001)*Užsakymas!N151)*Užsakymas!H151</f>
        <v>0</v>
      </c>
      <c r="D112" s="155">
        <f>SUM((Užsakymas!F151*0.001)*Užsakymas!K151+(Užsakymas!G151*0.001)*Užsakymas!O151)*Užsakymas!H151</f>
        <v>0</v>
      </c>
    </row>
    <row r="113" spans="1:4" ht="409.6">
      <c r="A113" s="153">
        <f>SUM((Užsakymas!F152*0.001)*Užsakymas!L152+(Užsakymas!G152*0.001)*Užsakymas!P152)*Užsakymas!H152</f>
        <v>0</v>
      </c>
      <c r="B113" s="154">
        <f>SUM((Užsakymas!F152*0.001*Užsakymas!I152+Užsakymas!G152*0.001*Užsakymas!M152))*Užsakymas!H152</f>
        <v>0</v>
      </c>
      <c r="C113" s="154">
        <f>SUM((Užsakymas!F152*0.001)*Užsakymas!J152+(Užsakymas!G152*0.001)*Užsakymas!N152)*Užsakymas!H152</f>
        <v>0</v>
      </c>
      <c r="D113" s="155">
        <f>SUM((Užsakymas!F152*0.001)*Užsakymas!K152+(Užsakymas!G152*0.001)*Užsakymas!O152)*Užsakymas!H152</f>
        <v>0</v>
      </c>
    </row>
    <row r="114" spans="1:4" ht="409.6">
      <c r="A114" s="153">
        <f>SUM((Užsakymas!F153*0.001)*Užsakymas!L153+(Užsakymas!G153*0.001)*Užsakymas!P153)*Užsakymas!H153</f>
        <v>0</v>
      </c>
      <c r="B114" s="154">
        <f>SUM((Užsakymas!F153*0.001*Užsakymas!I153+Užsakymas!G153*0.001*Užsakymas!M153))*Užsakymas!H153</f>
        <v>0</v>
      </c>
      <c r="C114" s="154">
        <f>SUM((Užsakymas!F153*0.001)*Užsakymas!J153+(Užsakymas!G153*0.001)*Užsakymas!N153)*Užsakymas!H153</f>
        <v>0</v>
      </c>
      <c r="D114" s="155">
        <f>SUM((Užsakymas!F153*0.001)*Užsakymas!K153+(Užsakymas!G153*0.001)*Užsakymas!O153)*Užsakymas!H153</f>
        <v>0</v>
      </c>
    </row>
    <row r="115" spans="1:4" ht="409.6">
      <c r="A115" s="153">
        <f>SUM((Užsakymas!F154*0.001)*Užsakymas!L154+(Užsakymas!G154*0.001)*Užsakymas!P154)*Užsakymas!H154</f>
        <v>0</v>
      </c>
      <c r="B115" s="154">
        <f>SUM((Užsakymas!F154*0.001*Užsakymas!I154+Užsakymas!G154*0.001*Užsakymas!M154))*Užsakymas!H154</f>
        <v>0</v>
      </c>
      <c r="C115" s="154">
        <f>SUM((Užsakymas!F154*0.001)*Užsakymas!J154+(Užsakymas!G154*0.001)*Užsakymas!N154)*Užsakymas!H154</f>
        <v>0</v>
      </c>
      <c r="D115" s="155">
        <f>SUM((Užsakymas!F154*0.001)*Užsakymas!K154+(Užsakymas!G154*0.001)*Užsakymas!O154)*Užsakymas!H154</f>
        <v>0</v>
      </c>
    </row>
    <row r="116" spans="1:4" ht="409.6">
      <c r="A116" s="153">
        <f>SUM((Užsakymas!F155*0.001)*Užsakymas!L155+(Užsakymas!G155*0.001)*Užsakymas!P155)*Užsakymas!H155</f>
        <v>0</v>
      </c>
      <c r="B116" s="154">
        <f>SUM((Užsakymas!F155*0.001*Užsakymas!I155+Užsakymas!G155*0.001*Užsakymas!M155))*Užsakymas!H155</f>
        <v>0</v>
      </c>
      <c r="C116" s="154">
        <f>SUM((Užsakymas!F155*0.001)*Užsakymas!J155+(Užsakymas!G155*0.001)*Užsakymas!N155)*Užsakymas!H155</f>
        <v>0</v>
      </c>
      <c r="D116" s="155">
        <f>SUM((Užsakymas!F155*0.001)*Užsakymas!K155+(Užsakymas!G155*0.001)*Užsakymas!O155)*Užsakymas!H155</f>
        <v>0</v>
      </c>
    </row>
    <row r="117" spans="1:4" ht="409.6">
      <c r="A117" s="153">
        <f>SUM((Užsakymas!F156*0.001)*Užsakymas!L156+(Užsakymas!G156*0.001)*Užsakymas!P156)*Užsakymas!H156</f>
        <v>0</v>
      </c>
      <c r="B117" s="154">
        <f>SUM((Užsakymas!F156*0.001*Užsakymas!I156+Užsakymas!G156*0.001*Užsakymas!M156))*Užsakymas!H156</f>
        <v>0</v>
      </c>
      <c r="C117" s="154">
        <f>SUM((Užsakymas!F156*0.001)*Užsakymas!J156+(Užsakymas!G156*0.001)*Užsakymas!N156)*Užsakymas!H156</f>
        <v>0</v>
      </c>
      <c r="D117" s="155">
        <f>SUM((Užsakymas!F156*0.001)*Užsakymas!K156+(Užsakymas!G156*0.001)*Užsakymas!O156)*Užsakymas!H156</f>
        <v>0</v>
      </c>
    </row>
    <row r="118" spans="1:4" ht="409.6">
      <c r="A118" s="153">
        <f>SUM((Užsakymas!F157*0.001)*Užsakymas!L157+(Užsakymas!G157*0.001)*Užsakymas!P157)*Užsakymas!H157</f>
        <v>0</v>
      </c>
      <c r="B118" s="154">
        <f>SUM((Užsakymas!F157*0.001*Užsakymas!I157+Užsakymas!G157*0.001*Užsakymas!M157))*Užsakymas!H157</f>
        <v>0</v>
      </c>
      <c r="C118" s="154">
        <f>SUM((Užsakymas!F157*0.001)*Užsakymas!J157+(Užsakymas!G157*0.001)*Užsakymas!N157)*Užsakymas!H157</f>
        <v>0</v>
      </c>
      <c r="D118" s="155">
        <f>SUM((Užsakymas!F157*0.001)*Užsakymas!K157+(Užsakymas!G157*0.001)*Užsakymas!O157)*Užsakymas!H157</f>
        <v>0</v>
      </c>
    </row>
    <row r="119" spans="1:4" ht="409.6">
      <c r="A119" s="153">
        <f>SUM((Užsakymas!F158*0.001)*Užsakymas!L158+(Užsakymas!G158*0.001)*Užsakymas!P158)*Užsakymas!H158</f>
        <v>0</v>
      </c>
      <c r="B119" s="154">
        <f>SUM((Užsakymas!F158*0.001*Užsakymas!I158+Užsakymas!G158*0.001*Užsakymas!M158))*Užsakymas!H158</f>
        <v>0</v>
      </c>
      <c r="C119" s="154">
        <f>SUM((Užsakymas!F158*0.001)*Užsakymas!J158+(Užsakymas!G158*0.001)*Užsakymas!N158)*Užsakymas!H158</f>
        <v>0</v>
      </c>
      <c r="D119" s="155">
        <f>SUM((Užsakymas!F158*0.001)*Užsakymas!K158+(Užsakymas!G158*0.001)*Užsakymas!O158)*Užsakymas!H158</f>
        <v>0</v>
      </c>
    </row>
    <row r="120" spans="1:4" ht="409.6">
      <c r="A120" s="153">
        <f>SUM((Užsakymas!F159*0.001)*Užsakymas!L159+(Užsakymas!G159*0.001)*Užsakymas!P159)*Užsakymas!H159</f>
        <v>0</v>
      </c>
      <c r="B120" s="154">
        <f>SUM((Užsakymas!F159*0.001*Užsakymas!I159+Užsakymas!G159*0.001*Užsakymas!M159))*Užsakymas!H159</f>
        <v>0</v>
      </c>
      <c r="C120" s="154">
        <f>SUM((Užsakymas!F159*0.001)*Užsakymas!J159+(Užsakymas!G159*0.001)*Užsakymas!N159)*Užsakymas!H159</f>
        <v>0</v>
      </c>
      <c r="D120" s="155">
        <f>SUM((Užsakymas!F159*0.001)*Užsakymas!K159+(Užsakymas!G159*0.001)*Užsakymas!O159)*Užsakymas!H159</f>
        <v>0</v>
      </c>
    </row>
    <row r="121" spans="1:4" ht="409.6">
      <c r="A121" s="153">
        <f>SUM((Užsakymas!F160*0.001)*Užsakymas!L160+(Užsakymas!G160*0.001)*Užsakymas!P160)*Užsakymas!H160</f>
        <v>0</v>
      </c>
      <c r="B121" s="154">
        <f>SUM((Užsakymas!F160*0.001*Užsakymas!I160+Užsakymas!G160*0.001*Užsakymas!M160))*Užsakymas!H160</f>
        <v>0</v>
      </c>
      <c r="C121" s="154">
        <f>SUM((Užsakymas!F160*0.001)*Užsakymas!J160+(Užsakymas!G160*0.001)*Užsakymas!N160)*Užsakymas!H160</f>
        <v>0</v>
      </c>
      <c r="D121" s="155">
        <f>SUM((Užsakymas!F160*0.001)*Užsakymas!K160+(Užsakymas!G160*0.001)*Užsakymas!O160)*Užsakymas!H160</f>
        <v>0</v>
      </c>
    </row>
    <row r="122" spans="1:4" ht="409.6">
      <c r="A122" s="153">
        <f>SUM((Užsakymas!F161*0.001)*Užsakymas!L161+(Užsakymas!G161*0.001)*Užsakymas!P161)*Užsakymas!H161</f>
        <v>0</v>
      </c>
      <c r="B122" s="154">
        <f>SUM((Užsakymas!F161*0.001*Užsakymas!I161+Užsakymas!G161*0.001*Užsakymas!M161))*Užsakymas!H161</f>
        <v>0</v>
      </c>
      <c r="C122" s="154">
        <f>SUM((Užsakymas!F161*0.001)*Užsakymas!J161+(Užsakymas!G161*0.001)*Užsakymas!N161)*Užsakymas!H161</f>
        <v>0</v>
      </c>
      <c r="D122" s="155">
        <f>SUM((Užsakymas!F161*0.001)*Užsakymas!K161+(Užsakymas!G161*0.001)*Užsakymas!O161)*Užsakymas!H161</f>
        <v>0</v>
      </c>
    </row>
    <row r="123" spans="1:4" ht="409.6">
      <c r="A123" s="153">
        <f>SUM((Užsakymas!F162*0.001)*Užsakymas!L162+(Užsakymas!G162*0.001)*Užsakymas!P162)*Užsakymas!H162</f>
        <v>0</v>
      </c>
      <c r="B123" s="154">
        <f>SUM((Užsakymas!F162*0.001*Užsakymas!I162+Užsakymas!G162*0.001*Užsakymas!M162))*Užsakymas!H162</f>
        <v>0</v>
      </c>
      <c r="C123" s="154">
        <f>SUM((Užsakymas!F162*0.001)*Užsakymas!J162+(Užsakymas!G162*0.001)*Užsakymas!N162)*Užsakymas!H162</f>
        <v>0</v>
      </c>
      <c r="D123" s="155">
        <f>SUM((Užsakymas!F162*0.001)*Užsakymas!K162+(Užsakymas!G162*0.001)*Užsakymas!O162)*Užsakymas!H162</f>
        <v>0</v>
      </c>
    </row>
    <row r="124" spans="1:4" ht="409.6">
      <c r="A124" s="153">
        <f>SUM((Užsakymas!F163*0.001)*Užsakymas!L163+(Užsakymas!G163*0.001)*Užsakymas!P163)*Užsakymas!H163</f>
        <v>0</v>
      </c>
      <c r="B124" s="154">
        <f>SUM((Užsakymas!F163*0.001*Užsakymas!I163+Užsakymas!G163*0.001*Užsakymas!M163))*Užsakymas!H163</f>
        <v>0</v>
      </c>
      <c r="C124" s="154">
        <f>SUM((Užsakymas!F163*0.001)*Užsakymas!J163+(Užsakymas!G163*0.001)*Užsakymas!N163)*Užsakymas!H163</f>
        <v>0</v>
      </c>
      <c r="D124" s="155">
        <f>SUM((Užsakymas!F163*0.001)*Užsakymas!K163+(Užsakymas!G163*0.001)*Užsakymas!O163)*Užsakymas!H163</f>
        <v>0</v>
      </c>
    </row>
    <row r="125" spans="1:4" ht="409.6">
      <c r="A125" s="153">
        <f>SUM((Užsakymas!F164*0.001)*Užsakymas!L164+(Užsakymas!G164*0.001)*Užsakymas!P164)*Užsakymas!H164</f>
        <v>0</v>
      </c>
      <c r="B125" s="154">
        <f>SUM((Užsakymas!F164*0.001*Užsakymas!I164+Užsakymas!G164*0.001*Užsakymas!M164))*Užsakymas!H164</f>
        <v>0</v>
      </c>
      <c r="C125" s="154">
        <f>SUM((Užsakymas!F164*0.001)*Užsakymas!J164+(Užsakymas!G164*0.001)*Užsakymas!N164)*Užsakymas!H164</f>
        <v>0</v>
      </c>
      <c r="D125" s="155">
        <f>SUM((Užsakymas!F164*0.001)*Užsakymas!K164+(Užsakymas!G164*0.001)*Užsakymas!O164)*Užsakymas!H164</f>
        <v>0</v>
      </c>
    </row>
    <row r="126" spans="1:4" ht="409.6">
      <c r="A126" s="153">
        <f>SUM((Užsakymas!F165*0.001)*Užsakymas!L165+(Užsakymas!G165*0.001)*Užsakymas!P165)*Užsakymas!H165</f>
        <v>0</v>
      </c>
      <c r="B126" s="154">
        <f>SUM((Užsakymas!F165*0.001*Užsakymas!I165+Užsakymas!G165*0.001*Užsakymas!M165))*Užsakymas!H165</f>
        <v>0</v>
      </c>
      <c r="C126" s="154">
        <f>SUM((Užsakymas!F165*0.001)*Užsakymas!J165+(Užsakymas!G165*0.001)*Užsakymas!N165)*Užsakymas!H165</f>
        <v>0</v>
      </c>
      <c r="D126" s="155">
        <f>SUM((Užsakymas!F165*0.001)*Užsakymas!K165+(Užsakymas!G165*0.001)*Užsakymas!O165)*Užsakymas!H165</f>
        <v>0</v>
      </c>
    </row>
    <row r="127" spans="1:4" ht="409.6">
      <c r="A127" s="153">
        <f>SUM((Užsakymas!F166*0.001)*Užsakymas!L166+(Užsakymas!G166*0.001)*Užsakymas!P166)*Užsakymas!H166</f>
        <v>0</v>
      </c>
      <c r="B127" s="154">
        <f>SUM((Užsakymas!F166*0.001*Užsakymas!I166+Užsakymas!G166*0.001*Užsakymas!M166))*Užsakymas!H166</f>
        <v>0</v>
      </c>
      <c r="C127" s="154">
        <f>SUM((Užsakymas!F166*0.001)*Užsakymas!J166+(Užsakymas!G166*0.001)*Užsakymas!N166)*Užsakymas!H166</f>
        <v>0</v>
      </c>
      <c r="D127" s="155">
        <f>SUM((Užsakymas!F166*0.001)*Užsakymas!K166+(Užsakymas!G166*0.001)*Užsakymas!O166)*Užsakymas!H166</f>
        <v>0</v>
      </c>
    </row>
    <row r="128" spans="1:4" ht="409.6">
      <c r="A128" s="153">
        <f>SUM((Užsakymas!F167*0.001)*Užsakymas!L167+(Užsakymas!G167*0.001)*Užsakymas!P167)*Užsakymas!H167</f>
        <v>0</v>
      </c>
      <c r="B128" s="154">
        <f>SUM((Užsakymas!F167*0.001*Užsakymas!I167+Užsakymas!G167*0.001*Užsakymas!M167))*Užsakymas!H167</f>
        <v>0</v>
      </c>
      <c r="C128" s="154">
        <f>SUM((Užsakymas!F167*0.001)*Užsakymas!J167+(Užsakymas!G167*0.001)*Užsakymas!N167)*Užsakymas!H167</f>
        <v>0</v>
      </c>
      <c r="D128" s="155">
        <f>SUM((Užsakymas!F167*0.001)*Užsakymas!K167+(Užsakymas!G167*0.001)*Užsakymas!O167)*Užsakymas!H167</f>
        <v>0</v>
      </c>
    </row>
    <row r="129" spans="1:4" ht="409.6">
      <c r="A129" s="153">
        <f>SUM((Užsakymas!F168*0.001)*Užsakymas!L168+(Užsakymas!G168*0.001)*Užsakymas!P168)*Užsakymas!H168</f>
        <v>0</v>
      </c>
      <c r="B129" s="154">
        <f>SUM((Užsakymas!F168*0.001*Užsakymas!I168+Užsakymas!G168*0.001*Užsakymas!M168))*Užsakymas!H168</f>
        <v>0</v>
      </c>
      <c r="C129" s="154">
        <f>SUM((Užsakymas!F168*0.001)*Užsakymas!J168+(Užsakymas!G168*0.001)*Užsakymas!N168)*Užsakymas!H168</f>
        <v>0</v>
      </c>
      <c r="D129" s="155">
        <f>SUM((Užsakymas!F168*0.001)*Užsakymas!K168+(Užsakymas!G168*0.001)*Užsakymas!O168)*Užsakymas!H168</f>
        <v>0</v>
      </c>
    </row>
    <row r="130" spans="1:4" ht="409.6">
      <c r="A130" s="153">
        <f>SUM((Užsakymas!F169*0.001)*Užsakymas!L169+(Užsakymas!G169*0.001)*Užsakymas!P169)*Užsakymas!H169</f>
        <v>0</v>
      </c>
      <c r="B130" s="154">
        <f>SUM((Užsakymas!F169*0.001*Užsakymas!I169+Užsakymas!G169*0.001*Užsakymas!M169))*Užsakymas!H169</f>
        <v>0</v>
      </c>
      <c r="C130" s="154">
        <f>SUM((Užsakymas!F169*0.001)*Užsakymas!J169+(Užsakymas!G169*0.001)*Užsakymas!N169)*Užsakymas!H169</f>
        <v>0</v>
      </c>
      <c r="D130" s="155">
        <f>SUM((Užsakymas!F169*0.001)*Užsakymas!K169+(Užsakymas!G169*0.001)*Užsakymas!O169)*Užsakymas!H169</f>
        <v>0</v>
      </c>
    </row>
    <row r="131" spans="1:4" ht="409.6">
      <c r="A131" s="153">
        <f>SUM((Užsakymas!F170*0.001)*Užsakymas!L170+(Užsakymas!G170*0.001)*Užsakymas!P170)*Užsakymas!H170</f>
        <v>0</v>
      </c>
      <c r="B131" s="154">
        <f>SUM((Užsakymas!F170*0.001*Užsakymas!I170+Užsakymas!G170*0.001*Užsakymas!M170))*Užsakymas!H170</f>
        <v>0</v>
      </c>
      <c r="C131" s="154">
        <f>SUM((Užsakymas!F170*0.001)*Užsakymas!J170+(Užsakymas!G170*0.001)*Užsakymas!N170)*Užsakymas!H170</f>
        <v>0</v>
      </c>
      <c r="D131" s="155">
        <f>SUM((Užsakymas!F170*0.001)*Užsakymas!K170+(Užsakymas!G170*0.001)*Užsakymas!O170)*Užsakymas!H170</f>
        <v>0</v>
      </c>
    </row>
    <row r="132" spans="1:4" ht="409.6">
      <c r="A132" s="153">
        <f>SUM((Užsakymas!F171*0.001)*Užsakymas!L171+(Užsakymas!G171*0.001)*Užsakymas!P171)*Užsakymas!H171</f>
        <v>0</v>
      </c>
      <c r="B132" s="154">
        <f>SUM((Užsakymas!F171*0.001*Užsakymas!I171+Užsakymas!G171*0.001*Užsakymas!M171))*Užsakymas!H171</f>
        <v>0</v>
      </c>
      <c r="C132" s="154">
        <f>SUM((Užsakymas!F171*0.001)*Užsakymas!J171+(Užsakymas!G171*0.001)*Užsakymas!N171)*Užsakymas!H171</f>
        <v>0</v>
      </c>
      <c r="D132" s="155">
        <f>SUM((Užsakymas!F171*0.001)*Užsakymas!K171+(Užsakymas!G171*0.001)*Užsakymas!O171)*Užsakymas!H171</f>
        <v>0</v>
      </c>
    </row>
    <row r="133" spans="1:4" ht="409.6">
      <c r="A133" s="153">
        <f>SUM((Užsakymas!F172*0.001)*Užsakymas!L172+(Užsakymas!G172*0.001)*Užsakymas!P172)*Užsakymas!H172</f>
        <v>0</v>
      </c>
      <c r="B133" s="154">
        <f>SUM((Užsakymas!F172*0.001*Užsakymas!I172+Užsakymas!G172*0.001*Užsakymas!M172))*Užsakymas!H172</f>
        <v>0</v>
      </c>
      <c r="C133" s="154">
        <f>SUM((Užsakymas!F172*0.001)*Užsakymas!J172+(Užsakymas!G172*0.001)*Užsakymas!N172)*Užsakymas!H172</f>
        <v>0</v>
      </c>
      <c r="D133" s="155">
        <f>SUM((Užsakymas!F172*0.001)*Užsakymas!K172+(Užsakymas!G172*0.001)*Užsakymas!O172)*Užsakymas!H172</f>
        <v>0</v>
      </c>
    </row>
    <row r="134" spans="1:4" ht="409.6">
      <c r="A134" s="153">
        <f>SUM((Užsakymas!F173*0.001)*Užsakymas!L173+(Užsakymas!G173*0.001)*Užsakymas!P173)*Užsakymas!H173</f>
        <v>0</v>
      </c>
      <c r="B134" s="154">
        <f>SUM((Užsakymas!F173*0.001*Užsakymas!I173+Užsakymas!G173*0.001*Užsakymas!M173))*Užsakymas!H173</f>
        <v>0</v>
      </c>
      <c r="C134" s="154">
        <f>SUM((Užsakymas!F173*0.001)*Užsakymas!J173+(Užsakymas!G173*0.001)*Užsakymas!N173)*Užsakymas!H173</f>
        <v>0</v>
      </c>
      <c r="D134" s="155">
        <f>SUM((Užsakymas!F173*0.001)*Užsakymas!K173+(Užsakymas!G173*0.001)*Užsakymas!O173)*Užsakymas!H173</f>
        <v>0</v>
      </c>
    </row>
    <row r="135" spans="1:4" ht="409.6">
      <c r="A135" s="153">
        <f>SUM((Užsakymas!F174*0.001)*Užsakymas!L174+(Užsakymas!G174*0.001)*Užsakymas!P174)*Užsakymas!H174</f>
        <v>0</v>
      </c>
      <c r="B135" s="154">
        <f>SUM((Užsakymas!F174*0.001*Užsakymas!I174+Užsakymas!G174*0.001*Užsakymas!M174))*Užsakymas!H174</f>
        <v>0</v>
      </c>
      <c r="C135" s="154">
        <f>SUM((Užsakymas!F174*0.001)*Užsakymas!J174+(Užsakymas!G174*0.001)*Užsakymas!N174)*Užsakymas!H174</f>
        <v>0</v>
      </c>
      <c r="D135" s="155">
        <f>SUM((Užsakymas!F174*0.001)*Užsakymas!K174+(Užsakymas!G174*0.001)*Užsakymas!O174)*Užsakymas!H174</f>
        <v>0</v>
      </c>
    </row>
    <row r="136" spans="1:4" ht="409.6">
      <c r="A136" s="153">
        <f>SUM((Užsakymas!F175*0.001)*Užsakymas!L175+(Užsakymas!G175*0.001)*Užsakymas!P175)*Užsakymas!H175</f>
        <v>0</v>
      </c>
      <c r="B136" s="154">
        <f>SUM((Užsakymas!F175*0.001*Užsakymas!I175+Užsakymas!G175*0.001*Užsakymas!M175))*Užsakymas!H175</f>
        <v>0</v>
      </c>
      <c r="C136" s="154">
        <f>SUM((Užsakymas!F175*0.001)*Užsakymas!J175+(Užsakymas!G175*0.001)*Užsakymas!N175)*Užsakymas!H175</f>
        <v>0</v>
      </c>
      <c r="D136" s="155">
        <f>SUM((Užsakymas!F175*0.001)*Užsakymas!K175+(Užsakymas!G175*0.001)*Užsakymas!O175)*Užsakymas!H175</f>
        <v>0</v>
      </c>
    </row>
    <row r="137" spans="1:4" ht="409.6">
      <c r="A137" s="153">
        <f>SUM((Užsakymas!F176*0.001)*Užsakymas!L176+(Užsakymas!G176*0.001)*Užsakymas!P176)*Užsakymas!H176</f>
        <v>0</v>
      </c>
      <c r="B137" s="154">
        <f>SUM((Užsakymas!F176*0.001*Užsakymas!I176+Užsakymas!G176*0.001*Užsakymas!M176))*Užsakymas!H176</f>
        <v>0</v>
      </c>
      <c r="C137" s="154">
        <f>SUM((Užsakymas!F176*0.001)*Užsakymas!J176+(Užsakymas!G176*0.001)*Užsakymas!N176)*Užsakymas!H176</f>
        <v>0</v>
      </c>
      <c r="D137" s="155">
        <f>SUM((Užsakymas!F176*0.001)*Užsakymas!K176+(Užsakymas!G176*0.001)*Užsakymas!O176)*Užsakymas!H176</f>
        <v>0</v>
      </c>
    </row>
    <row r="138" spans="1:4" ht="409.6">
      <c r="A138" s="153">
        <f>SUM((Užsakymas!F177*0.001)*Užsakymas!L177+(Užsakymas!G177*0.001)*Užsakymas!P177)*Užsakymas!H177</f>
        <v>0</v>
      </c>
      <c r="B138" s="154">
        <f>SUM((Užsakymas!F177*0.001*Užsakymas!I177+Užsakymas!G177*0.001*Užsakymas!M177))*Užsakymas!H177</f>
        <v>0</v>
      </c>
      <c r="C138" s="154">
        <f>SUM((Užsakymas!F177*0.001)*Užsakymas!J177+(Užsakymas!G177*0.001)*Užsakymas!N177)*Užsakymas!H177</f>
        <v>0</v>
      </c>
      <c r="D138" s="155">
        <f>SUM((Užsakymas!F177*0.001)*Užsakymas!K177+(Užsakymas!G177*0.001)*Užsakymas!O177)*Užsakymas!H177</f>
        <v>0</v>
      </c>
    </row>
    <row r="139" spans="1:4" ht="409.6">
      <c r="A139" s="153">
        <f>SUM((Užsakymas!F178*0.001)*Užsakymas!L178+(Užsakymas!G178*0.001)*Užsakymas!P178)*Užsakymas!H178</f>
        <v>0</v>
      </c>
      <c r="B139" s="154">
        <f>SUM((Užsakymas!F178*0.001*Užsakymas!I178+Užsakymas!G178*0.001*Užsakymas!M178))*Užsakymas!H178</f>
        <v>0</v>
      </c>
      <c r="C139" s="154">
        <f>SUM((Užsakymas!F178*0.001)*Užsakymas!J178+(Užsakymas!G178*0.001)*Užsakymas!N178)*Užsakymas!H178</f>
        <v>0</v>
      </c>
      <c r="D139" s="155">
        <f>SUM((Užsakymas!F178*0.001)*Užsakymas!K178+(Užsakymas!G178*0.001)*Užsakymas!O178)*Užsakymas!H178</f>
        <v>0</v>
      </c>
    </row>
    <row r="140" spans="1:4" ht="409.6">
      <c r="A140" s="153">
        <f>SUM((Užsakymas!F179*0.001)*Užsakymas!L179+(Užsakymas!G179*0.001)*Užsakymas!P179)*Užsakymas!H179</f>
        <v>0</v>
      </c>
      <c r="B140" s="154">
        <f>SUM((Užsakymas!F179*0.001*Užsakymas!I179+Užsakymas!G179*0.001*Užsakymas!M179))*Užsakymas!H179</f>
        <v>0</v>
      </c>
      <c r="C140" s="154">
        <f>SUM((Užsakymas!F179*0.001)*Užsakymas!J179+(Užsakymas!G179*0.001)*Užsakymas!N179)*Užsakymas!H179</f>
        <v>0</v>
      </c>
      <c r="D140" s="155">
        <f>SUM((Užsakymas!F179*0.001)*Užsakymas!K179+(Užsakymas!G179*0.001)*Užsakymas!O179)*Užsakymas!H179</f>
        <v>0</v>
      </c>
    </row>
    <row r="141" spans="1:4" ht="409.6">
      <c r="A141" s="153">
        <f>SUM((Užsakymas!F180*0.001)*Užsakymas!L180+(Užsakymas!G180*0.001)*Užsakymas!P180)*Užsakymas!H180</f>
        <v>0</v>
      </c>
      <c r="B141" s="154">
        <f>SUM((Užsakymas!F180*0.001*Užsakymas!I180+Užsakymas!G180*0.001*Užsakymas!M180))*Užsakymas!H180</f>
        <v>0</v>
      </c>
      <c r="C141" s="154">
        <f>SUM((Užsakymas!F180*0.001)*Užsakymas!J180+(Užsakymas!G180*0.001)*Užsakymas!N180)*Užsakymas!H180</f>
        <v>0</v>
      </c>
      <c r="D141" s="155">
        <f>SUM((Užsakymas!F180*0.001)*Užsakymas!K180+(Užsakymas!G180*0.001)*Užsakymas!O180)*Užsakymas!H180</f>
        <v>0</v>
      </c>
    </row>
    <row r="142" spans="1:4" ht="409.6">
      <c r="A142" s="153">
        <f>SUM((Užsakymas!F181*0.001)*Užsakymas!L181+(Užsakymas!G181*0.001)*Užsakymas!P181)*Užsakymas!H181</f>
        <v>0</v>
      </c>
      <c r="B142" s="154">
        <f>SUM((Užsakymas!F181*0.001*Užsakymas!I181+Užsakymas!G181*0.001*Užsakymas!M181))*Užsakymas!H181</f>
        <v>0</v>
      </c>
      <c r="C142" s="154">
        <f>SUM((Užsakymas!F181*0.001)*Užsakymas!J181+(Užsakymas!G181*0.001)*Užsakymas!N181)*Užsakymas!H181</f>
        <v>0</v>
      </c>
      <c r="D142" s="155">
        <f>SUM((Užsakymas!F181*0.001)*Užsakymas!K181+(Užsakymas!G181*0.001)*Užsakymas!O181)*Užsakymas!H181</f>
        <v>0</v>
      </c>
    </row>
    <row r="143" spans="1:4" ht="409.6">
      <c r="A143" s="153">
        <f>SUM((Užsakymas!F182*0.001)*Užsakymas!L182+(Užsakymas!G182*0.001)*Užsakymas!P182)*Užsakymas!H182</f>
        <v>0</v>
      </c>
      <c r="B143" s="154">
        <f>SUM((Užsakymas!F182*0.001*Užsakymas!I182+Užsakymas!G182*0.001*Užsakymas!M182))*Užsakymas!H182</f>
        <v>0</v>
      </c>
      <c r="C143" s="154">
        <f>SUM((Užsakymas!F182*0.001)*Užsakymas!J182+(Užsakymas!G182*0.001)*Užsakymas!N182)*Užsakymas!H182</f>
        <v>0</v>
      </c>
      <c r="D143" s="155">
        <f>SUM((Užsakymas!F182*0.001)*Užsakymas!K182+(Užsakymas!G182*0.001)*Užsakymas!O182)*Užsakymas!H182</f>
        <v>0</v>
      </c>
    </row>
    <row r="144" spans="1:4" ht="409.6">
      <c r="A144" s="153">
        <f>SUM((Užsakymas!F183*0.001)*Užsakymas!L183+(Užsakymas!G183*0.001)*Užsakymas!P183)*Užsakymas!H183</f>
        <v>0</v>
      </c>
      <c r="B144" s="154">
        <f>SUM((Užsakymas!F183*0.001*Užsakymas!I183+Užsakymas!G183*0.001*Užsakymas!M183))*Užsakymas!H183</f>
        <v>0</v>
      </c>
      <c r="C144" s="154">
        <f>SUM((Užsakymas!F183*0.001)*Užsakymas!J183+(Užsakymas!G183*0.001)*Užsakymas!N183)*Užsakymas!H183</f>
        <v>0</v>
      </c>
      <c r="D144" s="155">
        <f>SUM((Užsakymas!F183*0.001)*Užsakymas!K183+(Užsakymas!G183*0.001)*Užsakymas!O183)*Užsakymas!H183</f>
        <v>0</v>
      </c>
    </row>
    <row r="145" spans="1:4" ht="409.6">
      <c r="A145" s="153">
        <f>SUM((Užsakymas!F184*0.001)*Užsakymas!L184+(Užsakymas!G184*0.001)*Užsakymas!P184)*Užsakymas!H184</f>
        <v>0</v>
      </c>
      <c r="B145" s="154">
        <f>SUM((Užsakymas!F184*0.001*Užsakymas!I184+Užsakymas!G184*0.001*Užsakymas!M184))*Užsakymas!H184</f>
        <v>0</v>
      </c>
      <c r="C145" s="154">
        <f>SUM((Užsakymas!F184*0.001)*Užsakymas!J184+(Užsakymas!G184*0.001)*Užsakymas!N184)*Užsakymas!H184</f>
        <v>0</v>
      </c>
      <c r="D145" s="155">
        <f>SUM((Užsakymas!F184*0.001)*Užsakymas!K184+(Užsakymas!G184*0.001)*Užsakymas!O184)*Užsakymas!H184</f>
        <v>0</v>
      </c>
    </row>
    <row r="146" spans="1:4" ht="409.6">
      <c r="A146" s="153">
        <f>SUM((Užsakymas!F185*0.001)*Užsakymas!L185+(Užsakymas!G185*0.001)*Užsakymas!P185)*Užsakymas!H185</f>
        <v>0</v>
      </c>
      <c r="B146" s="154">
        <f>SUM((Užsakymas!F185*0.001*Užsakymas!I185+Užsakymas!G185*0.001*Užsakymas!M185))*Užsakymas!H185</f>
        <v>0</v>
      </c>
      <c r="C146" s="154">
        <f>SUM((Užsakymas!F185*0.001)*Užsakymas!J185+(Užsakymas!G185*0.001)*Užsakymas!N185)*Užsakymas!H185</f>
        <v>0</v>
      </c>
      <c r="D146" s="155">
        <f>SUM((Užsakymas!F185*0.001)*Užsakymas!K185+(Užsakymas!G185*0.001)*Užsakymas!O185)*Užsakymas!H185</f>
        <v>0</v>
      </c>
    </row>
    <row r="147" spans="1:4" ht="409.6">
      <c r="A147" s="153">
        <f>SUM((Užsakymas!F186*0.001)*Užsakymas!L186+(Užsakymas!G186*0.001)*Užsakymas!P186)*Užsakymas!H186</f>
        <v>0</v>
      </c>
      <c r="B147" s="154">
        <f>SUM((Užsakymas!F186*0.001*Užsakymas!I186+Užsakymas!G186*0.001*Užsakymas!M186))*Užsakymas!H186</f>
        <v>0</v>
      </c>
      <c r="C147" s="154">
        <f>SUM((Užsakymas!F186*0.001)*Užsakymas!J186+(Užsakymas!G186*0.001)*Užsakymas!N186)*Užsakymas!H186</f>
        <v>0</v>
      </c>
      <c r="D147" s="155">
        <f>SUM((Užsakymas!F186*0.001)*Užsakymas!K186+(Užsakymas!G186*0.001)*Užsakymas!O186)*Užsakymas!H186</f>
        <v>0</v>
      </c>
    </row>
    <row r="148" spans="1:4" ht="409.6">
      <c r="A148" s="153">
        <f>SUM((Užsakymas!F187*0.001)*Užsakymas!L187+(Užsakymas!G187*0.001)*Užsakymas!P187)*Užsakymas!H187</f>
        <v>0</v>
      </c>
      <c r="B148" s="154">
        <f>SUM((Užsakymas!F187*0.001*Užsakymas!I187+Užsakymas!G187*0.001*Užsakymas!M187))*Užsakymas!H187</f>
        <v>0</v>
      </c>
      <c r="C148" s="154">
        <f>SUM((Užsakymas!F187*0.001)*Užsakymas!J187+(Užsakymas!G187*0.001)*Užsakymas!N187)*Užsakymas!H187</f>
        <v>0</v>
      </c>
      <c r="D148" s="155">
        <f>SUM((Užsakymas!F187*0.001)*Užsakymas!K187+(Užsakymas!G187*0.001)*Užsakymas!O187)*Užsakymas!H187</f>
        <v>0</v>
      </c>
    </row>
    <row r="149" spans="1:4" ht="409.6">
      <c r="A149" s="153">
        <f>SUM((Užsakymas!F188*0.001)*Užsakymas!L188+(Užsakymas!G188*0.001)*Užsakymas!P188)*Užsakymas!H188</f>
        <v>0</v>
      </c>
      <c r="B149" s="154">
        <f>SUM((Užsakymas!F188*0.001*Užsakymas!I188+Užsakymas!G188*0.001*Užsakymas!M188))*Užsakymas!H188</f>
        <v>0</v>
      </c>
      <c r="C149" s="154">
        <f>SUM((Užsakymas!F188*0.001)*Užsakymas!J188+(Užsakymas!G188*0.001)*Užsakymas!N188)*Užsakymas!H188</f>
        <v>0</v>
      </c>
      <c r="D149" s="155">
        <f>SUM((Užsakymas!F188*0.001)*Užsakymas!K188+(Užsakymas!G188*0.001)*Užsakymas!O188)*Užsakymas!H188</f>
        <v>0</v>
      </c>
    </row>
    <row r="150" spans="1:4" ht="409.6">
      <c r="A150" s="153">
        <f>SUM((Užsakymas!F189*0.001)*Užsakymas!L189+(Užsakymas!G189*0.001)*Užsakymas!P189)*Užsakymas!H189</f>
        <v>0</v>
      </c>
      <c r="B150" s="154">
        <f>SUM((Užsakymas!F189*0.001*Užsakymas!I189+Užsakymas!G189*0.001*Užsakymas!M189))*Užsakymas!H189</f>
        <v>0</v>
      </c>
      <c r="C150" s="154">
        <f>SUM((Užsakymas!F189*0.001)*Užsakymas!J189+(Užsakymas!G189*0.001)*Užsakymas!N189)*Užsakymas!H189</f>
        <v>0</v>
      </c>
      <c r="D150" s="155">
        <f>SUM((Užsakymas!F189*0.001)*Užsakymas!K189+(Užsakymas!G189*0.001)*Užsakymas!O189)*Užsakymas!H189</f>
        <v>0</v>
      </c>
    </row>
    <row r="151" spans="1:4" ht="409.6">
      <c r="A151" s="153">
        <f>SUM((Užsakymas!F190*0.001)*Užsakymas!L190+(Užsakymas!G190*0.001)*Užsakymas!P190)*Užsakymas!H190</f>
        <v>0</v>
      </c>
      <c r="B151" s="154">
        <f>SUM((Užsakymas!F190*0.001*Užsakymas!I190+Užsakymas!G190*0.001*Užsakymas!M190))*Užsakymas!H190</f>
        <v>0</v>
      </c>
      <c r="C151" s="154">
        <f>SUM((Užsakymas!F190*0.001)*Užsakymas!J190+(Užsakymas!G190*0.001)*Užsakymas!N190)*Užsakymas!H190</f>
        <v>0</v>
      </c>
      <c r="D151" s="155">
        <f>SUM((Užsakymas!F190*0.001)*Užsakymas!K190+(Užsakymas!G190*0.001)*Užsakymas!O190)*Užsakymas!H190</f>
        <v>0</v>
      </c>
    </row>
    <row r="152" spans="1:4" ht="409.6">
      <c r="A152" s="153">
        <f>SUM((Užsakymas!F191*0.001)*Užsakymas!L191+(Užsakymas!G191*0.001)*Užsakymas!P191)*Užsakymas!H191</f>
        <v>0</v>
      </c>
      <c r="B152" s="154">
        <f>SUM((Užsakymas!F191*0.001*Užsakymas!I191+Užsakymas!G191*0.001*Užsakymas!M191))*Užsakymas!H191</f>
        <v>0</v>
      </c>
      <c r="C152" s="154">
        <f>SUM((Užsakymas!F191*0.001)*Užsakymas!J191+(Užsakymas!G191*0.001)*Užsakymas!N191)*Užsakymas!H191</f>
        <v>0</v>
      </c>
      <c r="D152" s="155">
        <f>SUM((Užsakymas!F191*0.001)*Užsakymas!K191+(Užsakymas!G191*0.001)*Užsakymas!O191)*Užsakymas!H191</f>
        <v>0</v>
      </c>
    </row>
    <row r="153" spans="1:4" ht="409.6">
      <c r="A153" s="153">
        <f>SUM((Užsakymas!F192*0.001)*Užsakymas!L192+(Užsakymas!G192*0.001)*Užsakymas!P192)*Užsakymas!H192</f>
        <v>0</v>
      </c>
      <c r="B153" s="154">
        <f>SUM((Užsakymas!F192*0.001*Užsakymas!I192+Užsakymas!G192*0.001*Užsakymas!M192))*Užsakymas!H192</f>
        <v>0</v>
      </c>
      <c r="C153" s="154">
        <f>SUM((Užsakymas!F192*0.001)*Užsakymas!J192+(Užsakymas!G192*0.001)*Užsakymas!N192)*Užsakymas!H192</f>
        <v>0</v>
      </c>
      <c r="D153" s="155">
        <f>SUM((Užsakymas!F192*0.001)*Užsakymas!K192+(Užsakymas!G192*0.001)*Užsakymas!O192)*Užsakymas!H192</f>
        <v>0</v>
      </c>
    </row>
    <row r="154" spans="1:4" ht="409.6">
      <c r="A154" s="153">
        <f>SUM((Užsakymas!F193*0.001)*Užsakymas!L193+(Užsakymas!G193*0.001)*Užsakymas!P193)*Užsakymas!H193</f>
        <v>0</v>
      </c>
      <c r="B154" s="154">
        <f>SUM((Užsakymas!F193*0.001*Užsakymas!I193+Užsakymas!G193*0.001*Užsakymas!M193))*Užsakymas!H193</f>
        <v>0</v>
      </c>
      <c r="C154" s="154">
        <f>SUM((Užsakymas!F193*0.001)*Užsakymas!J193+(Užsakymas!G193*0.001)*Užsakymas!N193)*Užsakymas!H193</f>
        <v>0</v>
      </c>
      <c r="D154" s="155">
        <f>SUM((Užsakymas!F193*0.001)*Užsakymas!K193+(Užsakymas!G193*0.001)*Užsakymas!O193)*Užsakymas!H193</f>
        <v>0</v>
      </c>
    </row>
    <row r="155" spans="1:4" ht="409.6">
      <c r="A155" s="153">
        <f>SUM((Užsakymas!F194*0.001)*Užsakymas!L194+(Užsakymas!G194*0.001)*Užsakymas!P194)*Užsakymas!H194</f>
        <v>0</v>
      </c>
      <c r="B155" s="154">
        <f>SUM((Užsakymas!F194*0.001*Užsakymas!I194+Užsakymas!G194*0.001*Užsakymas!M194))*Užsakymas!H194</f>
        <v>0</v>
      </c>
      <c r="C155" s="154">
        <f>SUM((Užsakymas!F194*0.001)*Užsakymas!J194+(Užsakymas!G194*0.001)*Užsakymas!N194)*Užsakymas!H194</f>
        <v>0</v>
      </c>
      <c r="D155" s="155">
        <f>SUM((Užsakymas!F194*0.001)*Užsakymas!K194+(Užsakymas!G194*0.001)*Užsakymas!O194)*Užsakymas!H194</f>
        <v>0</v>
      </c>
    </row>
    <row r="156" spans="1:4" ht="409.6">
      <c r="A156" s="153">
        <f>SUM((Užsakymas!F195*0.001)*Užsakymas!L195+(Užsakymas!G195*0.001)*Užsakymas!P195)*Užsakymas!H195</f>
        <v>0</v>
      </c>
      <c r="B156" s="154">
        <f>SUM((Užsakymas!F195*0.001*Užsakymas!I195+Užsakymas!G195*0.001*Užsakymas!M195))*Užsakymas!H195</f>
        <v>0</v>
      </c>
      <c r="C156" s="154">
        <f>SUM((Užsakymas!F195*0.001)*Užsakymas!J195+(Užsakymas!G195*0.001)*Užsakymas!N195)*Užsakymas!H195</f>
        <v>0</v>
      </c>
      <c r="D156" s="155">
        <f>SUM((Užsakymas!F195*0.001)*Užsakymas!K195+(Užsakymas!G195*0.001)*Užsakymas!O195)*Užsakymas!H195</f>
        <v>0</v>
      </c>
    </row>
    <row r="157" spans="1:4" ht="409.6">
      <c r="A157" s="153">
        <f>SUM((Užsakymas!F196*0.001)*Užsakymas!L196+(Užsakymas!G196*0.001)*Užsakymas!P196)*Užsakymas!H196</f>
        <v>0</v>
      </c>
      <c r="B157" s="154">
        <f>SUM((Užsakymas!F196*0.001*Užsakymas!I196+Užsakymas!G196*0.001*Užsakymas!M196))*Užsakymas!H196</f>
        <v>0</v>
      </c>
      <c r="C157" s="154">
        <f>SUM((Užsakymas!F196*0.001)*Užsakymas!J196+(Užsakymas!G196*0.001)*Užsakymas!N196)*Užsakymas!H196</f>
        <v>0</v>
      </c>
      <c r="D157" s="155">
        <f>SUM((Užsakymas!F196*0.001)*Užsakymas!K196+(Užsakymas!G196*0.001)*Užsakymas!O196)*Užsakymas!H196</f>
        <v>0</v>
      </c>
    </row>
    <row r="158" spans="1:4" ht="409.6">
      <c r="A158" s="153">
        <f>SUM((Užsakymas!F197*0.001)*Užsakymas!L197+(Užsakymas!G197*0.001)*Užsakymas!P197)*Užsakymas!H197</f>
        <v>0</v>
      </c>
      <c r="B158" s="154">
        <f>SUM((Užsakymas!F197*0.001*Užsakymas!I197+Užsakymas!G197*0.001*Užsakymas!M197))*Užsakymas!H197</f>
        <v>0</v>
      </c>
      <c r="C158" s="154">
        <f>SUM((Užsakymas!F197*0.001)*Užsakymas!J197+(Užsakymas!G197*0.001)*Užsakymas!N197)*Užsakymas!H197</f>
        <v>0</v>
      </c>
      <c r="D158" s="155">
        <f>SUM((Užsakymas!F197*0.001)*Užsakymas!K197+(Užsakymas!G197*0.001)*Užsakymas!O197)*Užsakymas!H197</f>
        <v>0</v>
      </c>
    </row>
    <row r="159" spans="1:4" ht="409.6">
      <c r="A159" s="153">
        <f>SUM((Užsakymas!F198*0.001)*Užsakymas!L198+(Užsakymas!G198*0.001)*Užsakymas!P198)*Užsakymas!H198</f>
        <v>0</v>
      </c>
      <c r="B159" s="154">
        <f>SUM((Užsakymas!F198*0.001*Užsakymas!I198+Užsakymas!G198*0.001*Užsakymas!M198))*Užsakymas!H198</f>
        <v>0</v>
      </c>
      <c r="C159" s="154">
        <f>SUM((Užsakymas!F198*0.001)*Užsakymas!J198+(Užsakymas!G198*0.001)*Užsakymas!N198)*Užsakymas!H198</f>
        <v>0</v>
      </c>
      <c r="D159" s="155">
        <f>SUM((Užsakymas!F198*0.001)*Užsakymas!K198+(Užsakymas!G198*0.001)*Užsakymas!O198)*Užsakymas!H198</f>
        <v>0</v>
      </c>
    </row>
    <row r="160" spans="1:4" ht="409.6">
      <c r="A160" s="153">
        <f>SUM((Užsakymas!F199*0.001)*Užsakymas!L199+(Užsakymas!G199*0.001)*Užsakymas!P199)*Užsakymas!H199</f>
        <v>0</v>
      </c>
      <c r="B160" s="154">
        <f>SUM((Užsakymas!F199*0.001*Užsakymas!I199+Užsakymas!G199*0.001*Užsakymas!M199))*Užsakymas!H199</f>
        <v>0</v>
      </c>
      <c r="C160" s="154">
        <f>SUM((Užsakymas!F199*0.001)*Užsakymas!J199+(Užsakymas!G199*0.001)*Užsakymas!N199)*Užsakymas!H199</f>
        <v>0</v>
      </c>
      <c r="D160" s="155">
        <f>SUM((Užsakymas!F199*0.001)*Užsakymas!K199+(Užsakymas!G199*0.001)*Užsakymas!O199)*Užsakymas!H199</f>
        <v>0</v>
      </c>
    </row>
    <row r="161" spans="1:4" ht="409.6">
      <c r="A161" s="153">
        <f>SUM((Užsakymas!F200*0.001)*Užsakymas!L200+(Užsakymas!G200*0.001)*Užsakymas!P200)*Užsakymas!H200</f>
        <v>0</v>
      </c>
      <c r="B161" s="154">
        <f>SUM((Užsakymas!F200*0.001*Užsakymas!I200+Užsakymas!G200*0.001*Užsakymas!M200))*Užsakymas!H200</f>
        <v>0</v>
      </c>
      <c r="C161" s="154">
        <f>SUM((Užsakymas!F200*0.001)*Užsakymas!J200+(Užsakymas!G200*0.001)*Užsakymas!N200)*Užsakymas!H200</f>
        <v>0</v>
      </c>
      <c r="D161" s="155">
        <f>SUM((Užsakymas!F200*0.001)*Užsakymas!K200+(Užsakymas!G200*0.001)*Užsakymas!O200)*Užsakymas!H200</f>
        <v>0</v>
      </c>
    </row>
    <row r="162" spans="1:4" ht="409.6">
      <c r="A162" s="153">
        <f>SUM((Užsakymas!F201*0.001)*Užsakymas!L201+(Užsakymas!G201*0.001)*Užsakymas!P201)*Užsakymas!H201</f>
        <v>0</v>
      </c>
      <c r="B162" s="154">
        <f>SUM((Užsakymas!F201*0.001*Užsakymas!I201+Užsakymas!G201*0.001*Užsakymas!M201))*Užsakymas!H201</f>
        <v>0</v>
      </c>
      <c r="C162" s="154">
        <f>SUM((Užsakymas!F201*0.001)*Užsakymas!J201+(Užsakymas!G201*0.001)*Užsakymas!N201)*Užsakymas!H201</f>
        <v>0</v>
      </c>
      <c r="D162" s="155">
        <f>SUM((Užsakymas!F201*0.001)*Užsakymas!K201+(Užsakymas!G201*0.001)*Užsakymas!O201)*Užsakymas!H201</f>
        <v>0</v>
      </c>
    </row>
    <row r="163" spans="1:4" ht="409.6">
      <c r="A163" s="153">
        <f>SUM((Užsakymas!F202*0.001)*Užsakymas!L202+(Užsakymas!G202*0.001)*Užsakymas!P202)*Užsakymas!H202</f>
        <v>0</v>
      </c>
      <c r="B163" s="154">
        <f>SUM((Užsakymas!F202*0.001*Užsakymas!I202+Užsakymas!G202*0.001*Užsakymas!M202))*Užsakymas!H202</f>
        <v>0</v>
      </c>
      <c r="C163" s="154">
        <f>SUM((Užsakymas!F202*0.001)*Užsakymas!J202+(Užsakymas!G202*0.001)*Užsakymas!N202)*Užsakymas!H202</f>
        <v>0</v>
      </c>
      <c r="D163" s="155">
        <f>SUM((Užsakymas!F202*0.001)*Užsakymas!K202+(Užsakymas!G202*0.001)*Užsakymas!O202)*Užsakymas!H202</f>
        <v>0</v>
      </c>
    </row>
    <row r="164" spans="1:4" ht="409.6">
      <c r="A164" s="153">
        <f>SUM((Užsakymas!F203*0.001)*Užsakymas!L203+(Užsakymas!G203*0.001)*Užsakymas!P203)*Užsakymas!H203</f>
        <v>0</v>
      </c>
      <c r="B164" s="154">
        <f>SUM((Užsakymas!F203*0.001*Užsakymas!I203+Užsakymas!G203*0.001*Užsakymas!M203))*Užsakymas!H203</f>
        <v>0</v>
      </c>
      <c r="C164" s="154">
        <f>SUM((Užsakymas!F203*0.001)*Užsakymas!J203+(Užsakymas!G203*0.001)*Užsakymas!N203)*Užsakymas!H203</f>
        <v>0</v>
      </c>
      <c r="D164" s="155">
        <f>SUM((Užsakymas!F203*0.001)*Užsakymas!K203+(Užsakymas!G203*0.001)*Užsakymas!O203)*Užsakymas!H203</f>
        <v>0</v>
      </c>
    </row>
    <row r="165" spans="1:4" ht="409.6">
      <c r="A165" s="153">
        <f>SUM((Užsakymas!F204*0.001)*Užsakymas!L204+(Užsakymas!G204*0.001)*Užsakymas!P204)*Užsakymas!H204</f>
        <v>0</v>
      </c>
      <c r="B165" s="154">
        <f>SUM((Užsakymas!F204*0.001*Užsakymas!I204+Užsakymas!G204*0.001*Užsakymas!M204))*Užsakymas!H204</f>
        <v>0</v>
      </c>
      <c r="C165" s="154">
        <f>SUM((Užsakymas!F204*0.001)*Užsakymas!J204+(Užsakymas!G204*0.001)*Užsakymas!N204)*Užsakymas!H204</f>
        <v>0</v>
      </c>
      <c r="D165" s="155">
        <f>SUM((Užsakymas!F204*0.001)*Užsakymas!K204+(Užsakymas!G204*0.001)*Užsakymas!O204)*Užsakymas!H204</f>
        <v>0</v>
      </c>
    </row>
    <row r="166" spans="1:4" ht="409.6">
      <c r="A166" s="153">
        <f>SUM((Užsakymas!F205*0.001)*Užsakymas!L205+(Užsakymas!G205*0.001)*Užsakymas!P205)*Užsakymas!H205</f>
        <v>0</v>
      </c>
      <c r="B166" s="154">
        <f>SUM((Užsakymas!F205*0.001*Užsakymas!I205+Užsakymas!G205*0.001*Užsakymas!M205))*Užsakymas!H205</f>
        <v>0</v>
      </c>
      <c r="C166" s="154">
        <f>SUM((Užsakymas!F205*0.001)*Užsakymas!J205+(Užsakymas!G205*0.001)*Užsakymas!N205)*Užsakymas!H205</f>
        <v>0</v>
      </c>
      <c r="D166" s="155">
        <f>SUM((Užsakymas!F205*0.001)*Užsakymas!K205+(Užsakymas!G205*0.001)*Užsakymas!O205)*Užsakymas!H205</f>
        <v>0</v>
      </c>
    </row>
    <row r="167" spans="1:4" ht="409.6">
      <c r="A167" s="153">
        <f>SUM((Užsakymas!F206*0.001)*Užsakymas!L206+(Užsakymas!G206*0.001)*Užsakymas!P206)*Užsakymas!H206</f>
        <v>0</v>
      </c>
      <c r="B167" s="154">
        <f>SUM((Užsakymas!F206*0.001*Užsakymas!I206+Užsakymas!G206*0.001*Užsakymas!M206))*Užsakymas!H206</f>
        <v>0</v>
      </c>
      <c r="C167" s="154">
        <f>SUM((Užsakymas!F206*0.001)*Užsakymas!J206+(Užsakymas!G206*0.001)*Užsakymas!N206)*Užsakymas!H206</f>
        <v>0</v>
      </c>
      <c r="D167" s="155">
        <f>SUM((Užsakymas!F206*0.001)*Užsakymas!K206+(Užsakymas!G206*0.001)*Užsakymas!O206)*Užsakymas!H206</f>
        <v>0</v>
      </c>
    </row>
    <row r="168" spans="1:4" ht="409.6">
      <c r="A168" s="153">
        <f>SUM((Užsakymas!F207*0.001)*Užsakymas!L207+(Užsakymas!G207*0.001)*Užsakymas!P207)*Užsakymas!H207</f>
        <v>0</v>
      </c>
      <c r="B168" s="154">
        <f>SUM((Užsakymas!F207*0.001*Užsakymas!I207+Užsakymas!G207*0.001*Užsakymas!M207))*Užsakymas!H207</f>
        <v>0</v>
      </c>
      <c r="C168" s="154">
        <f>SUM((Užsakymas!F207*0.001)*Užsakymas!J207+(Užsakymas!G207*0.001)*Užsakymas!N207)*Užsakymas!H207</f>
        <v>0</v>
      </c>
      <c r="D168" s="155">
        <f>SUM((Užsakymas!F207*0.001)*Užsakymas!K207+(Užsakymas!G207*0.001)*Užsakymas!O207)*Užsakymas!H207</f>
        <v>0</v>
      </c>
    </row>
    <row r="169" spans="1:4" ht="409.6">
      <c r="A169" s="153">
        <f>SUM((Užsakymas!F208*0.001)*Užsakymas!L208+(Užsakymas!G208*0.001)*Užsakymas!P208)*Užsakymas!H208</f>
        <v>0</v>
      </c>
      <c r="B169" s="154">
        <f>SUM((Užsakymas!F208*0.001*Užsakymas!I208+Užsakymas!G208*0.001*Užsakymas!M208))*Užsakymas!H208</f>
        <v>0</v>
      </c>
      <c r="C169" s="154">
        <f>SUM((Užsakymas!F208*0.001)*Užsakymas!J208+(Užsakymas!G208*0.001)*Užsakymas!N208)*Užsakymas!H208</f>
        <v>0</v>
      </c>
      <c r="D169" s="155">
        <f>SUM((Užsakymas!F208*0.001)*Užsakymas!K208+(Užsakymas!G208*0.001)*Užsakymas!O208)*Užsakymas!H208</f>
        <v>0</v>
      </c>
    </row>
    <row r="170" spans="1:4" ht="409.6">
      <c r="A170" s="153">
        <f>SUM((Užsakymas!F209*0.001)*Užsakymas!L209+(Užsakymas!G209*0.001)*Užsakymas!P209)*Užsakymas!H209</f>
        <v>0</v>
      </c>
      <c r="B170" s="154">
        <f>SUM((Užsakymas!F209*0.001*Užsakymas!I209+Užsakymas!G209*0.001*Užsakymas!M209))*Užsakymas!H209</f>
        <v>0</v>
      </c>
      <c r="C170" s="154">
        <f>SUM((Užsakymas!F209*0.001)*Užsakymas!J209+(Užsakymas!G209*0.001)*Užsakymas!N209)*Užsakymas!H209</f>
        <v>0</v>
      </c>
      <c r="D170" s="155">
        <f>SUM((Užsakymas!F209*0.001)*Užsakymas!K209+(Užsakymas!G209*0.001)*Užsakymas!O209)*Užsakymas!H209</f>
        <v>0</v>
      </c>
    </row>
    <row r="171" spans="1:4" ht="409.6">
      <c r="A171" s="153">
        <f>SUM((Užsakymas!F210*0.001)*Užsakymas!L210+(Užsakymas!G210*0.001)*Užsakymas!P210)*Užsakymas!H210</f>
        <v>0</v>
      </c>
      <c r="B171" s="154">
        <f>SUM((Užsakymas!F210*0.001*Užsakymas!I210+Užsakymas!G210*0.001*Užsakymas!M210))*Užsakymas!H210</f>
        <v>0</v>
      </c>
      <c r="C171" s="154">
        <f>SUM((Užsakymas!F210*0.001)*Užsakymas!J210+(Užsakymas!G210*0.001)*Užsakymas!N210)*Užsakymas!H210</f>
        <v>0</v>
      </c>
      <c r="D171" s="155">
        <f>SUM((Užsakymas!F210*0.001)*Užsakymas!K210+(Užsakymas!G210*0.001)*Užsakymas!O210)*Užsakymas!H210</f>
        <v>0</v>
      </c>
    </row>
    <row r="172" spans="1:4" ht="409.6">
      <c r="A172" s="153">
        <f>SUM((Užsakymas!F211*0.001)*Užsakymas!L211+(Užsakymas!G211*0.001)*Užsakymas!P211)*Užsakymas!H211</f>
        <v>0</v>
      </c>
      <c r="B172" s="154">
        <f>SUM((Užsakymas!F211*0.001*Užsakymas!I211+Užsakymas!G211*0.001*Užsakymas!M211))*Užsakymas!H211</f>
        <v>0</v>
      </c>
      <c r="C172" s="154">
        <f>SUM((Užsakymas!F211*0.001)*Užsakymas!J211+(Užsakymas!G211*0.001)*Užsakymas!N211)*Užsakymas!H211</f>
        <v>0</v>
      </c>
      <c r="D172" s="155">
        <f>SUM((Užsakymas!F211*0.001)*Užsakymas!K211+(Užsakymas!G211*0.001)*Užsakymas!O211)*Užsakymas!H211</f>
        <v>0</v>
      </c>
    </row>
    <row r="173" spans="1:4" ht="409.6">
      <c r="A173" s="153">
        <f>SUM((Užsakymas!F212*0.001)*Užsakymas!L212+(Užsakymas!G212*0.001)*Užsakymas!P212)*Užsakymas!H212</f>
        <v>0</v>
      </c>
      <c r="B173" s="154">
        <f>SUM((Užsakymas!F212*0.001*Užsakymas!I212+Užsakymas!G212*0.001*Užsakymas!M212))*Užsakymas!H212</f>
        <v>0</v>
      </c>
      <c r="C173" s="154">
        <f>SUM((Užsakymas!F212*0.001)*Užsakymas!J212+(Užsakymas!G212*0.001)*Užsakymas!N212)*Užsakymas!H212</f>
        <v>0</v>
      </c>
      <c r="D173" s="155">
        <f>SUM((Užsakymas!F212*0.001)*Užsakymas!K212+(Užsakymas!G212*0.001)*Užsakymas!O212)*Užsakymas!H212</f>
        <v>0</v>
      </c>
    </row>
    <row r="174" spans="1:4" ht="409.6">
      <c r="A174" s="153">
        <f>SUM((Užsakymas!F213*0.001)*Užsakymas!L213+(Užsakymas!G213*0.001)*Užsakymas!P213)*Užsakymas!H213</f>
        <v>0</v>
      </c>
      <c r="B174" s="154">
        <f>SUM((Užsakymas!F213*0.001*Užsakymas!I213+Užsakymas!G213*0.001*Užsakymas!M213))*Užsakymas!H213</f>
        <v>0</v>
      </c>
      <c r="C174" s="154">
        <f>SUM((Užsakymas!F213*0.001)*Užsakymas!J213+(Užsakymas!G213*0.001)*Užsakymas!N213)*Užsakymas!H213</f>
        <v>0</v>
      </c>
      <c r="D174" s="155">
        <f>SUM((Užsakymas!F213*0.001)*Užsakymas!K213+(Užsakymas!G213*0.001)*Užsakymas!O213)*Užsakymas!H213</f>
        <v>0</v>
      </c>
    </row>
    <row r="175" spans="1:4" ht="409.6">
      <c r="A175" s="153">
        <f>SUM((Užsakymas!F214*0.001)*Užsakymas!L214+(Užsakymas!G214*0.001)*Užsakymas!P214)*Užsakymas!H214</f>
        <v>0</v>
      </c>
      <c r="B175" s="154">
        <f>SUM((Užsakymas!F214*0.001*Užsakymas!I214+Užsakymas!G214*0.001*Užsakymas!M214))*Užsakymas!H214</f>
        <v>0</v>
      </c>
      <c r="C175" s="154">
        <f>SUM((Užsakymas!F214*0.001)*Užsakymas!J214+(Užsakymas!G214*0.001)*Užsakymas!N214)*Užsakymas!H214</f>
        <v>0</v>
      </c>
      <c r="D175" s="155">
        <f>SUM((Užsakymas!F214*0.001)*Užsakymas!K214+(Užsakymas!G214*0.001)*Užsakymas!O214)*Užsakymas!H214</f>
        <v>0</v>
      </c>
    </row>
    <row r="176" spans="1:4" ht="409.6">
      <c r="A176" s="153">
        <f>SUM((Užsakymas!F215*0.001)*Užsakymas!L215+(Užsakymas!G215*0.001)*Užsakymas!P215)*Užsakymas!H215</f>
        <v>0</v>
      </c>
      <c r="B176" s="154">
        <f>SUM((Užsakymas!F215*0.001*Užsakymas!I215+Užsakymas!G215*0.001*Užsakymas!M215))*Užsakymas!H215</f>
        <v>0</v>
      </c>
      <c r="C176" s="154">
        <f>SUM((Užsakymas!F215*0.001)*Užsakymas!J215+(Užsakymas!G215*0.001)*Užsakymas!N215)*Užsakymas!H215</f>
        <v>0</v>
      </c>
      <c r="D176" s="155">
        <f>SUM((Užsakymas!F215*0.001)*Užsakymas!K215+(Užsakymas!G215*0.001)*Užsakymas!O215)*Užsakymas!H215</f>
        <v>0</v>
      </c>
    </row>
    <row r="177" spans="1:4" ht="409.6">
      <c r="A177" s="153">
        <f>SUM((Užsakymas!F216*0.001)*Užsakymas!L216+(Užsakymas!G216*0.001)*Užsakymas!P216)*Užsakymas!H216</f>
        <v>0</v>
      </c>
      <c r="B177" s="154">
        <f>SUM((Užsakymas!F216*0.001*Užsakymas!I216+Užsakymas!G216*0.001*Užsakymas!M216))*Užsakymas!H216</f>
        <v>0</v>
      </c>
      <c r="C177" s="154">
        <f>SUM((Užsakymas!F216*0.001)*Užsakymas!J216+(Užsakymas!G216*0.001)*Užsakymas!N216)*Užsakymas!H216</f>
        <v>0</v>
      </c>
      <c r="D177" s="155">
        <f>SUM((Užsakymas!F216*0.001)*Užsakymas!K216+(Užsakymas!G216*0.001)*Užsakymas!O216)*Užsakymas!H216</f>
        <v>0</v>
      </c>
    </row>
    <row r="178" spans="1:4" ht="409.6">
      <c r="A178" s="153">
        <f>SUM((Užsakymas!F217*0.001)*Užsakymas!L217+(Užsakymas!G217*0.001)*Užsakymas!P217)*Užsakymas!H217</f>
        <v>0</v>
      </c>
      <c r="B178" s="154">
        <f>SUM((Užsakymas!F217*0.001*Užsakymas!I217+Užsakymas!G217*0.001*Užsakymas!M217))*Užsakymas!H217</f>
        <v>0</v>
      </c>
      <c r="C178" s="154">
        <f>SUM((Užsakymas!F217*0.001)*Užsakymas!J217+(Užsakymas!G217*0.001)*Užsakymas!N217)*Užsakymas!H217</f>
        <v>0</v>
      </c>
      <c r="D178" s="155">
        <f>SUM((Užsakymas!F217*0.001)*Užsakymas!K217+(Užsakymas!G217*0.001)*Užsakymas!O217)*Užsakymas!H217</f>
        <v>0</v>
      </c>
    </row>
    <row r="179" spans="1:4" ht="409.6">
      <c r="A179" s="153">
        <f>SUM((Užsakymas!F218*0.001)*Užsakymas!L218+(Užsakymas!G218*0.001)*Užsakymas!P218)*Užsakymas!H218</f>
        <v>0</v>
      </c>
      <c r="B179" s="154">
        <f>SUM((Užsakymas!F218*0.001*Užsakymas!I218+Užsakymas!G218*0.001*Užsakymas!M218))*Užsakymas!H218</f>
        <v>0</v>
      </c>
      <c r="C179" s="154">
        <f>SUM((Užsakymas!F218*0.001)*Užsakymas!J218+(Užsakymas!G218*0.001)*Užsakymas!N218)*Užsakymas!H218</f>
        <v>0</v>
      </c>
      <c r="D179" s="155">
        <f>SUM((Užsakymas!F218*0.001)*Užsakymas!K218+(Užsakymas!G218*0.001)*Užsakymas!O218)*Užsakymas!H218</f>
        <v>0</v>
      </c>
    </row>
    <row r="180" spans="1:4" ht="409.6">
      <c r="A180" s="153">
        <f>SUM((Užsakymas!F219*0.001)*Užsakymas!L219+(Užsakymas!G219*0.001)*Užsakymas!P219)*Užsakymas!H219</f>
        <v>0</v>
      </c>
      <c r="B180" s="154">
        <f>SUM((Užsakymas!F219*0.001*Užsakymas!I219+Užsakymas!G219*0.001*Užsakymas!M219))*Užsakymas!H219</f>
        <v>0</v>
      </c>
      <c r="C180" s="154">
        <f>SUM((Užsakymas!F219*0.001)*Užsakymas!J219+(Užsakymas!G219*0.001)*Užsakymas!N219)*Užsakymas!H219</f>
        <v>0</v>
      </c>
      <c r="D180" s="155">
        <f>SUM((Užsakymas!F219*0.001)*Užsakymas!K219+(Užsakymas!G219*0.001)*Užsakymas!O219)*Užsakymas!H219</f>
        <v>0</v>
      </c>
    </row>
    <row r="181" spans="1:4" ht="409.6">
      <c r="A181" s="153">
        <f>SUM((Užsakymas!F220*0.001)*Užsakymas!L220+(Užsakymas!G220*0.001)*Užsakymas!P220)*Užsakymas!H220</f>
        <v>0</v>
      </c>
      <c r="B181" s="154">
        <f>SUM((Užsakymas!F220*0.001*Užsakymas!I220+Užsakymas!G220*0.001*Užsakymas!M220))*Užsakymas!H220</f>
        <v>0</v>
      </c>
      <c r="C181" s="154">
        <f>SUM((Užsakymas!F220*0.001)*Užsakymas!J220+(Užsakymas!G220*0.001)*Užsakymas!N220)*Užsakymas!H220</f>
        <v>0</v>
      </c>
      <c r="D181" s="155">
        <f>SUM((Užsakymas!F220*0.001)*Užsakymas!K220+(Užsakymas!G220*0.001)*Užsakymas!O220)*Užsakymas!H220</f>
        <v>0</v>
      </c>
    </row>
    <row r="182" spans="1:4" ht="409.6">
      <c r="A182" s="153">
        <f>SUM((Užsakymas!F221*0.001)*Užsakymas!L221+(Užsakymas!G221*0.001)*Užsakymas!P221)*Užsakymas!H221</f>
        <v>0</v>
      </c>
      <c r="B182" s="154">
        <f>SUM((Užsakymas!F221*0.001*Užsakymas!I221+Užsakymas!G221*0.001*Užsakymas!M221))*Užsakymas!H221</f>
        <v>0</v>
      </c>
      <c r="C182" s="154">
        <f>SUM((Užsakymas!F221*0.001)*Užsakymas!J221+(Užsakymas!G221*0.001)*Užsakymas!N221)*Užsakymas!H221</f>
        <v>0</v>
      </c>
      <c r="D182" s="155">
        <f>SUM((Užsakymas!F221*0.001)*Užsakymas!K221+(Užsakymas!G221*0.001)*Užsakymas!O221)*Užsakymas!H221</f>
        <v>0</v>
      </c>
    </row>
    <row r="183" spans="1:4" ht="409.6">
      <c r="A183" s="153">
        <f>SUM((Užsakymas!F222*0.001)*Užsakymas!L222+(Užsakymas!G222*0.001)*Užsakymas!P222)*Užsakymas!H222</f>
        <v>0</v>
      </c>
      <c r="B183" s="154">
        <f>SUM((Užsakymas!F222*0.001*Užsakymas!I222+Užsakymas!G222*0.001*Užsakymas!M222))*Užsakymas!H222</f>
        <v>0</v>
      </c>
      <c r="C183" s="154">
        <f>SUM((Užsakymas!F222*0.001)*Užsakymas!J222+(Užsakymas!G222*0.001)*Užsakymas!N222)*Užsakymas!H222</f>
        <v>0</v>
      </c>
      <c r="D183" s="155">
        <f>SUM((Užsakymas!F222*0.001)*Užsakymas!K222+(Užsakymas!G222*0.001)*Užsakymas!O222)*Užsakymas!H222</f>
        <v>0</v>
      </c>
    </row>
    <row r="184" spans="1:4" ht="409.6">
      <c r="A184" s="153">
        <f>SUM((Užsakymas!F223*0.001)*Užsakymas!L223+(Užsakymas!G223*0.001)*Užsakymas!P223)*Užsakymas!H223</f>
        <v>0</v>
      </c>
      <c r="B184" s="154">
        <f>SUM((Užsakymas!F223*0.001*Užsakymas!I223+Užsakymas!G223*0.001*Užsakymas!M223))*Užsakymas!H223</f>
        <v>0</v>
      </c>
      <c r="C184" s="154">
        <f>SUM((Užsakymas!F223*0.001)*Užsakymas!J223+(Užsakymas!G223*0.001)*Užsakymas!N223)*Užsakymas!H223</f>
        <v>0</v>
      </c>
      <c r="D184" s="155">
        <f>SUM((Užsakymas!F223*0.001)*Užsakymas!K223+(Užsakymas!G223*0.001)*Užsakymas!O223)*Užsakymas!H223</f>
        <v>0</v>
      </c>
    </row>
    <row r="185" spans="1:4" ht="409.6">
      <c r="A185" s="153">
        <f>SUM((Užsakymas!F224*0.001)*Užsakymas!L224+(Užsakymas!G224*0.001)*Užsakymas!P224)*Užsakymas!H224</f>
        <v>0</v>
      </c>
      <c r="B185" s="154">
        <f>SUM((Užsakymas!F224*0.001*Užsakymas!I224+Užsakymas!G224*0.001*Užsakymas!M224))*Užsakymas!H224</f>
        <v>0</v>
      </c>
      <c r="C185" s="154">
        <f>SUM((Užsakymas!F224*0.001)*Užsakymas!J224+(Užsakymas!G224*0.001)*Užsakymas!N224)*Užsakymas!H224</f>
        <v>0</v>
      </c>
      <c r="D185" s="155">
        <f>SUM((Užsakymas!F224*0.001)*Užsakymas!K224+(Užsakymas!G224*0.001)*Užsakymas!O224)*Užsakymas!H224</f>
        <v>0</v>
      </c>
    </row>
    <row r="186" spans="1:4" ht="409.6">
      <c r="A186" s="153">
        <f>SUM((Užsakymas!F225*0.001)*Užsakymas!L225+(Užsakymas!G225*0.001)*Užsakymas!P225)*Užsakymas!H225</f>
        <v>0</v>
      </c>
      <c r="B186" s="154">
        <f>SUM((Užsakymas!F225*0.001*Užsakymas!I225+Užsakymas!G225*0.001*Užsakymas!M225))*Užsakymas!H225</f>
        <v>0</v>
      </c>
      <c r="C186" s="154">
        <f>SUM((Užsakymas!F225*0.001)*Užsakymas!J225+(Užsakymas!G225*0.001)*Užsakymas!N225)*Užsakymas!H225</f>
        <v>0</v>
      </c>
      <c r="D186" s="155">
        <f>SUM((Užsakymas!F225*0.001)*Užsakymas!K225+(Užsakymas!G225*0.001)*Užsakymas!O225)*Užsakymas!H225</f>
        <v>0</v>
      </c>
    </row>
    <row r="187" spans="1:4" ht="409.6">
      <c r="A187" s="153">
        <f>SUM((Užsakymas!F226*0.001)*Užsakymas!L226+(Užsakymas!G226*0.001)*Užsakymas!P226)*Užsakymas!H226</f>
        <v>0</v>
      </c>
      <c r="B187" s="154">
        <f>SUM((Užsakymas!F226*0.001*Užsakymas!I226+Užsakymas!G226*0.001*Užsakymas!M226))*Užsakymas!H226</f>
        <v>0</v>
      </c>
      <c r="C187" s="154">
        <f>SUM((Užsakymas!F226*0.001)*Užsakymas!J226+(Užsakymas!G226*0.001)*Užsakymas!N226)*Užsakymas!H226</f>
        <v>0</v>
      </c>
      <c r="D187" s="155">
        <f>SUM((Užsakymas!F226*0.001)*Užsakymas!K226+(Užsakymas!G226*0.001)*Užsakymas!O226)*Užsakymas!H226</f>
        <v>0</v>
      </c>
    </row>
    <row r="188" spans="1:4" ht="409.6">
      <c r="A188" s="153">
        <f>SUM((Užsakymas!F227*0.001)*Užsakymas!L227+(Užsakymas!G227*0.001)*Užsakymas!P227)*Užsakymas!H227</f>
        <v>0</v>
      </c>
      <c r="B188" s="154">
        <f>SUM((Užsakymas!F227*0.001*Užsakymas!I227+Užsakymas!G227*0.001*Užsakymas!M227))*Užsakymas!H227</f>
        <v>0</v>
      </c>
      <c r="C188" s="154">
        <f>SUM((Užsakymas!F227*0.001)*Užsakymas!J227+(Užsakymas!G227*0.001)*Užsakymas!N227)*Užsakymas!H227</f>
        <v>0</v>
      </c>
      <c r="D188" s="155">
        <f>SUM((Užsakymas!F227*0.001)*Užsakymas!K227+(Užsakymas!G227*0.001)*Užsakymas!O227)*Užsakymas!H227</f>
        <v>0</v>
      </c>
    </row>
    <row r="189" spans="1:4" ht="409.6">
      <c r="A189" s="153">
        <f>SUM((Užsakymas!F228*0.001)*Užsakymas!L228+(Užsakymas!G228*0.001)*Užsakymas!P228)*Užsakymas!H228</f>
        <v>0</v>
      </c>
      <c r="B189" s="154">
        <f>SUM((Užsakymas!F228*0.001*Užsakymas!I228+Užsakymas!G228*0.001*Užsakymas!M228))*Užsakymas!H228</f>
        <v>0</v>
      </c>
      <c r="C189" s="154">
        <f>SUM((Užsakymas!F228*0.001)*Užsakymas!J228+(Užsakymas!G228*0.001)*Užsakymas!N228)*Užsakymas!H228</f>
        <v>0</v>
      </c>
      <c r="D189" s="155">
        <f>SUM((Užsakymas!F228*0.001)*Užsakymas!K228+(Užsakymas!G228*0.001)*Užsakymas!O228)*Užsakymas!H228</f>
        <v>0</v>
      </c>
    </row>
    <row r="190" spans="1:4" ht="409.6">
      <c r="A190" s="153">
        <f>SUM((Užsakymas!F229*0.001)*Užsakymas!L229+(Užsakymas!G229*0.001)*Užsakymas!P229)*Užsakymas!H229</f>
        <v>0</v>
      </c>
      <c r="B190" s="154">
        <f>SUM((Užsakymas!F229*0.001*Užsakymas!I229+Užsakymas!G229*0.001*Užsakymas!M229))*Užsakymas!H229</f>
        <v>0</v>
      </c>
      <c r="C190" s="154">
        <f>SUM((Užsakymas!F229*0.001)*Užsakymas!J229+(Užsakymas!G229*0.001)*Užsakymas!N229)*Užsakymas!H229</f>
        <v>0</v>
      </c>
      <c r="D190" s="155">
        <f>SUM((Užsakymas!F229*0.001)*Užsakymas!K229+(Užsakymas!G229*0.001)*Užsakymas!O229)*Užsakymas!H229</f>
        <v>0</v>
      </c>
    </row>
    <row r="191" spans="1:4" ht="409.6">
      <c r="A191" s="153">
        <f>SUM((Užsakymas!F230*0.001)*Užsakymas!L230+(Užsakymas!G230*0.001)*Užsakymas!P230)*Užsakymas!H230</f>
        <v>0</v>
      </c>
      <c r="B191" s="154">
        <f>SUM((Užsakymas!F230*0.001*Užsakymas!I230+Užsakymas!G230*0.001*Užsakymas!M230))*Užsakymas!H230</f>
        <v>0</v>
      </c>
      <c r="C191" s="154">
        <f>SUM((Užsakymas!F230*0.001)*Užsakymas!J230+(Užsakymas!G230*0.001)*Užsakymas!N230)*Užsakymas!H230</f>
        <v>0</v>
      </c>
      <c r="D191" s="155">
        <f>SUM((Užsakymas!F230*0.001)*Užsakymas!K230+(Užsakymas!G230*0.001)*Užsakymas!O230)*Užsakymas!H230</f>
        <v>0</v>
      </c>
    </row>
    <row r="192" spans="1:4" ht="409.6">
      <c r="A192" s="153">
        <f>SUM((Užsakymas!F231*0.001)*Užsakymas!L231+(Užsakymas!G231*0.001)*Užsakymas!P231)*Užsakymas!H231</f>
        <v>0</v>
      </c>
      <c r="B192" s="154">
        <f>SUM((Užsakymas!F231*0.001*Užsakymas!I231+Užsakymas!G231*0.001*Užsakymas!M231))*Užsakymas!H231</f>
        <v>0</v>
      </c>
      <c r="C192" s="154">
        <f>SUM((Užsakymas!F231*0.001)*Užsakymas!J231+(Užsakymas!G231*0.001)*Užsakymas!N231)*Užsakymas!H231</f>
        <v>0</v>
      </c>
      <c r="D192" s="155">
        <f>SUM((Užsakymas!F231*0.001)*Užsakymas!K231+(Užsakymas!G231*0.001)*Užsakymas!O231)*Užsakymas!H231</f>
        <v>0</v>
      </c>
    </row>
    <row r="193" spans="1:4" ht="409.6">
      <c r="A193" s="153">
        <f>SUM((Užsakymas!F232*0.001)*Užsakymas!L232+(Užsakymas!G232*0.001)*Užsakymas!P232)*Užsakymas!H232</f>
        <v>0</v>
      </c>
      <c r="B193" s="154">
        <f>SUM((Užsakymas!F232*0.001*Užsakymas!I232+Užsakymas!G232*0.001*Užsakymas!M232))*Užsakymas!H232</f>
        <v>0</v>
      </c>
      <c r="C193" s="154">
        <f>SUM((Užsakymas!F232*0.001)*Užsakymas!J232+(Užsakymas!G232*0.001)*Užsakymas!N232)*Užsakymas!H232</f>
        <v>0</v>
      </c>
      <c r="D193" s="155">
        <f>SUM((Užsakymas!F232*0.001)*Užsakymas!K232+(Užsakymas!G232*0.001)*Užsakymas!O232)*Užsakymas!H232</f>
        <v>0</v>
      </c>
    </row>
    <row r="194" spans="1:4" ht="409.6">
      <c r="A194" s="153">
        <f>SUM((Užsakymas!F233*0.001)*Užsakymas!L233+(Užsakymas!G233*0.001)*Užsakymas!P233)*Užsakymas!H233</f>
        <v>0</v>
      </c>
      <c r="B194" s="154">
        <f>SUM((Užsakymas!F233*0.001*Užsakymas!I233+Užsakymas!G233*0.001*Užsakymas!M233))*Užsakymas!H233</f>
        <v>0</v>
      </c>
      <c r="C194" s="154">
        <f>SUM((Užsakymas!F233*0.001)*Užsakymas!J233+(Užsakymas!G233*0.001)*Užsakymas!N233)*Užsakymas!H233</f>
        <v>0</v>
      </c>
      <c r="D194" s="155">
        <f>SUM((Užsakymas!F233*0.001)*Užsakymas!K233+(Užsakymas!G233*0.001)*Užsakymas!O233)*Užsakymas!H233</f>
        <v>0</v>
      </c>
    </row>
    <row r="195" spans="1:4" ht="409.6">
      <c r="A195" s="153">
        <f>SUM((Užsakymas!F234*0.001)*Užsakymas!L234+(Užsakymas!G234*0.001)*Užsakymas!P234)*Užsakymas!H234</f>
        <v>0</v>
      </c>
      <c r="B195" s="154">
        <f>SUM((Užsakymas!F234*0.001*Užsakymas!I234+Užsakymas!G234*0.001*Užsakymas!M234))*Užsakymas!H234</f>
        <v>0</v>
      </c>
      <c r="C195" s="154">
        <f>SUM((Užsakymas!F234*0.001)*Užsakymas!J234+(Užsakymas!G234*0.001)*Užsakymas!N234)*Užsakymas!H234</f>
        <v>0</v>
      </c>
      <c r="D195" s="155">
        <f>SUM((Užsakymas!F234*0.001)*Užsakymas!K234+(Užsakymas!G234*0.001)*Užsakymas!O234)*Užsakymas!H234</f>
        <v>0</v>
      </c>
    </row>
    <row r="196" spans="1:4" ht="409.6">
      <c r="A196" s="153">
        <f>SUM((Užsakymas!F235*0.001)*Užsakymas!L235+(Užsakymas!G235*0.001)*Užsakymas!P235)*Užsakymas!H235</f>
        <v>0</v>
      </c>
      <c r="B196" s="154">
        <f>SUM((Užsakymas!F235*0.001*Užsakymas!I235+Užsakymas!G235*0.001*Užsakymas!M235))*Užsakymas!H235</f>
        <v>0</v>
      </c>
      <c r="C196" s="154">
        <f>SUM((Užsakymas!F235*0.001)*Užsakymas!J235+(Užsakymas!G235*0.001)*Užsakymas!N235)*Užsakymas!H235</f>
        <v>0</v>
      </c>
      <c r="D196" s="155">
        <f>SUM((Užsakymas!F235*0.001)*Užsakymas!K235+(Užsakymas!G235*0.001)*Užsakymas!O235)*Užsakymas!H235</f>
        <v>0</v>
      </c>
    </row>
    <row r="197" spans="1:4" ht="409.6">
      <c r="A197" s="153">
        <f>SUM((Užsakymas!F236*0.001)*Užsakymas!L236+(Užsakymas!G236*0.001)*Užsakymas!P236)*Užsakymas!H236</f>
        <v>0</v>
      </c>
      <c r="B197" s="154">
        <f>SUM((Užsakymas!F236*0.001*Užsakymas!I236+Užsakymas!G236*0.001*Užsakymas!M236))*Užsakymas!H236</f>
        <v>0</v>
      </c>
      <c r="C197" s="154">
        <f>SUM((Užsakymas!F236*0.001)*Užsakymas!J236+(Užsakymas!G236*0.001)*Užsakymas!N236)*Užsakymas!H236</f>
        <v>0</v>
      </c>
      <c r="D197" s="155">
        <f>SUM((Užsakymas!F236*0.001)*Užsakymas!K236+(Užsakymas!G236*0.001)*Užsakymas!O236)*Užsakymas!H236</f>
        <v>0</v>
      </c>
    </row>
    <row r="198" spans="1:4" ht="409.6">
      <c r="A198" s="153">
        <f>SUM((Užsakymas!F237*0.001)*Užsakymas!L237+(Užsakymas!G237*0.001)*Užsakymas!P237)*Užsakymas!H237</f>
        <v>0</v>
      </c>
      <c r="B198" s="154">
        <f>SUM((Užsakymas!F237*0.001*Užsakymas!I237+Užsakymas!G237*0.001*Užsakymas!M237))*Užsakymas!H237</f>
        <v>0</v>
      </c>
      <c r="C198" s="154">
        <f>SUM((Užsakymas!F237*0.001)*Užsakymas!J237+(Užsakymas!G237*0.001)*Užsakymas!N237)*Užsakymas!H237</f>
        <v>0</v>
      </c>
      <c r="D198" s="155">
        <f>SUM((Užsakymas!F237*0.001)*Užsakymas!K237+(Užsakymas!G237*0.001)*Užsakymas!O237)*Užsakymas!H237</f>
        <v>0</v>
      </c>
    </row>
    <row r="199" spans="1:4" ht="409.6">
      <c r="A199" s="153">
        <f>SUM((Užsakymas!F238*0.001)*Užsakymas!L238+(Užsakymas!G238*0.001)*Užsakymas!P238)*Užsakymas!H238</f>
        <v>0</v>
      </c>
      <c r="B199" s="154">
        <f>SUM((Užsakymas!F238*0.001*Užsakymas!I238+Užsakymas!G238*0.001*Užsakymas!M238))*Užsakymas!H238</f>
        <v>0</v>
      </c>
      <c r="C199" s="154">
        <f>SUM((Užsakymas!F238*0.001)*Užsakymas!J238+(Užsakymas!G238*0.001)*Užsakymas!N238)*Užsakymas!H238</f>
        <v>0</v>
      </c>
      <c r="D199" s="155">
        <f>SUM((Užsakymas!F238*0.001)*Užsakymas!K238+(Užsakymas!G238*0.001)*Užsakymas!O238)*Užsakymas!H238</f>
        <v>0</v>
      </c>
    </row>
    <row r="200" spans="1:4" ht="409.6">
      <c r="A200" s="153">
        <f>SUM((Užsakymas!F239*0.001)*Užsakymas!L239+(Užsakymas!G239*0.001)*Užsakymas!P239)*Užsakymas!H239</f>
        <v>0</v>
      </c>
      <c r="B200" s="154">
        <f>SUM((Užsakymas!F239*0.001*Užsakymas!I239+Užsakymas!G239*0.001*Užsakymas!M239))*Užsakymas!H239</f>
        <v>0</v>
      </c>
      <c r="C200" s="154">
        <f>SUM((Užsakymas!F239*0.001)*Užsakymas!J239+(Užsakymas!G239*0.001)*Užsakymas!N239)*Užsakymas!H239</f>
        <v>0</v>
      </c>
      <c r="D200" s="155">
        <f>SUM((Užsakymas!F239*0.001)*Užsakymas!K239+(Užsakymas!G239*0.001)*Užsakymas!O239)*Užsakymas!H239</f>
        <v>0</v>
      </c>
    </row>
    <row r="201" spans="1:4" ht="409.6">
      <c r="A201" s="153">
        <f>SUM((Užsakymas!F240*0.001)*Užsakymas!L240+(Užsakymas!G240*0.001)*Užsakymas!P240)*Užsakymas!H240</f>
        <v>0</v>
      </c>
      <c r="B201" s="154">
        <f>SUM((Užsakymas!F240*0.001*Užsakymas!I240+Užsakymas!G240*0.001*Užsakymas!M240))*Užsakymas!H240</f>
        <v>0</v>
      </c>
      <c r="C201" s="154">
        <f>SUM((Užsakymas!F240*0.001)*Užsakymas!J240+(Užsakymas!G240*0.001)*Užsakymas!N240)*Užsakymas!H240</f>
        <v>0</v>
      </c>
      <c r="D201" s="155">
        <f>SUM((Užsakymas!F240*0.001)*Užsakymas!K240+(Užsakymas!G240*0.001)*Užsakymas!O240)*Užsakymas!H240</f>
        <v>0</v>
      </c>
    </row>
    <row r="202" spans="1:4" ht="409.6">
      <c r="A202" s="153">
        <f>SUM((Užsakymas!F241*0.001)*Užsakymas!L241+(Užsakymas!G241*0.001)*Užsakymas!P241)*Užsakymas!H241</f>
        <v>0</v>
      </c>
      <c r="B202" s="154">
        <f>SUM((Užsakymas!F241*0.001*Užsakymas!I241+Užsakymas!G241*0.001*Užsakymas!M241))*Užsakymas!H241</f>
        <v>0</v>
      </c>
      <c r="C202" s="154">
        <f>SUM((Užsakymas!F241*0.001)*Užsakymas!J241+(Užsakymas!G241*0.001)*Užsakymas!N241)*Užsakymas!H241</f>
        <v>0</v>
      </c>
      <c r="D202" s="155">
        <f>SUM((Užsakymas!F241*0.001)*Užsakymas!K241+(Užsakymas!G241*0.001)*Užsakymas!O241)*Užsakymas!H241</f>
        <v>0</v>
      </c>
    </row>
    <row r="203" spans="1:4" ht="409.6">
      <c r="A203" s="153">
        <f>SUM((Užsakymas!F242*0.001)*Užsakymas!L242+(Užsakymas!G242*0.001)*Užsakymas!P242)*Užsakymas!H242</f>
        <v>0</v>
      </c>
      <c r="B203" s="154">
        <f>SUM((Užsakymas!F242*0.001*Užsakymas!I242+Užsakymas!G242*0.001*Užsakymas!M242))*Užsakymas!H242</f>
        <v>0</v>
      </c>
      <c r="C203" s="154">
        <f>SUM((Užsakymas!F242*0.001)*Užsakymas!J242+(Užsakymas!G242*0.001)*Užsakymas!N242)*Užsakymas!H242</f>
        <v>0</v>
      </c>
      <c r="D203" s="155">
        <f>SUM((Užsakymas!F242*0.001)*Užsakymas!K242+(Užsakymas!G242*0.001)*Užsakymas!O242)*Užsakymas!H242</f>
        <v>0</v>
      </c>
    </row>
    <row r="204" spans="1:4" ht="409.6">
      <c r="A204" s="153">
        <f>SUM((Užsakymas!F243*0.001)*Užsakymas!L243+(Užsakymas!G243*0.001)*Užsakymas!P243)*Užsakymas!H243</f>
        <v>0</v>
      </c>
      <c r="B204" s="154">
        <f>SUM((Užsakymas!F243*0.001*Užsakymas!I243+Užsakymas!G243*0.001*Užsakymas!M243))*Užsakymas!H243</f>
        <v>0</v>
      </c>
      <c r="C204" s="154">
        <f>SUM((Užsakymas!F243*0.001)*Užsakymas!J243+(Užsakymas!G243*0.001)*Užsakymas!N243)*Užsakymas!H243</f>
        <v>0</v>
      </c>
      <c r="D204" s="155">
        <f>SUM((Užsakymas!F243*0.001)*Užsakymas!K243+(Užsakymas!G243*0.001)*Užsakymas!O243)*Užsakymas!H243</f>
        <v>0</v>
      </c>
    </row>
    <row r="205" spans="1:4" ht="409.6">
      <c r="A205" s="153">
        <f>SUM((Užsakymas!F244*0.001)*Užsakymas!L244+(Užsakymas!G244*0.001)*Užsakymas!P244)*Užsakymas!H244</f>
        <v>0</v>
      </c>
      <c r="B205" s="154">
        <f>SUM((Užsakymas!F244*0.001*Užsakymas!I244+Užsakymas!G244*0.001*Užsakymas!M244))*Užsakymas!H244</f>
        <v>0</v>
      </c>
      <c r="C205" s="154">
        <f>SUM((Užsakymas!F244*0.001)*Užsakymas!J244+(Užsakymas!G244*0.001)*Užsakymas!N244)*Užsakymas!H244</f>
        <v>0</v>
      </c>
      <c r="D205" s="155">
        <f>SUM((Užsakymas!F244*0.001)*Užsakymas!K244+(Užsakymas!G244*0.001)*Užsakymas!O244)*Užsakymas!H244</f>
        <v>0</v>
      </c>
    </row>
    <row r="206" spans="1:4" ht="409.6">
      <c r="A206" s="153">
        <f>SUM((Užsakymas!F245*0.001)*Užsakymas!L245+(Užsakymas!G245*0.001)*Užsakymas!P245)*Užsakymas!H245</f>
        <v>0</v>
      </c>
      <c r="B206" s="154">
        <f>SUM((Užsakymas!F245*0.001*Užsakymas!I245+Užsakymas!G245*0.001*Užsakymas!M245))*Užsakymas!H245</f>
        <v>0</v>
      </c>
      <c r="C206" s="154">
        <f>SUM((Užsakymas!F245*0.001)*Užsakymas!J245+(Užsakymas!G245*0.001)*Užsakymas!N245)*Užsakymas!H245</f>
        <v>0</v>
      </c>
      <c r="D206" s="155">
        <f>SUM((Užsakymas!F245*0.001)*Užsakymas!K245+(Užsakymas!G245*0.001)*Užsakymas!O245)*Užsakymas!H245</f>
        <v>0</v>
      </c>
    </row>
    <row r="207" spans="1:4" ht="409.6">
      <c r="A207" s="153">
        <f>SUM((Užsakymas!F246*0.001)*Užsakymas!L246+(Užsakymas!G246*0.001)*Užsakymas!P246)*Užsakymas!H246</f>
        <v>0</v>
      </c>
      <c r="B207" s="154">
        <f>SUM((Užsakymas!F246*0.001*Užsakymas!I246+Užsakymas!G246*0.001*Užsakymas!M246))*Užsakymas!H246</f>
        <v>0</v>
      </c>
      <c r="C207" s="154">
        <f>SUM((Užsakymas!F246*0.001)*Užsakymas!J246+(Užsakymas!G246*0.001)*Užsakymas!N246)*Užsakymas!H246</f>
        <v>0</v>
      </c>
      <c r="D207" s="155">
        <f>SUM((Užsakymas!F246*0.001)*Užsakymas!K246+(Užsakymas!G246*0.001)*Užsakymas!O246)*Užsakymas!H246</f>
        <v>0</v>
      </c>
    </row>
    <row r="208" spans="1:4" ht="409.6">
      <c r="A208" s="153">
        <f>SUM((Užsakymas!F247*0.001)*Užsakymas!L247+(Užsakymas!G247*0.001)*Užsakymas!P247)*Užsakymas!H247</f>
        <v>0</v>
      </c>
      <c r="B208" s="154">
        <f>SUM((Užsakymas!F247*0.001*Užsakymas!I247+Užsakymas!G247*0.001*Užsakymas!M247))*Užsakymas!H247</f>
        <v>0</v>
      </c>
      <c r="C208" s="154">
        <f>SUM((Užsakymas!F247*0.001)*Užsakymas!J247+(Užsakymas!G247*0.001)*Užsakymas!N247)*Užsakymas!H247</f>
        <v>0</v>
      </c>
      <c r="D208" s="155">
        <f>SUM((Užsakymas!F247*0.001)*Užsakymas!K247+(Užsakymas!G247*0.001)*Užsakymas!O247)*Užsakymas!H247</f>
        <v>0</v>
      </c>
    </row>
    <row r="209" spans="1:4" ht="409.6">
      <c r="A209" s="153">
        <f>SUM((Užsakymas!F248*0.001)*Užsakymas!L248+(Užsakymas!G248*0.001)*Užsakymas!P248)*Užsakymas!H248</f>
        <v>0</v>
      </c>
      <c r="B209" s="154">
        <f>SUM((Užsakymas!F248*0.001*Užsakymas!I248+Užsakymas!G248*0.001*Užsakymas!M248))*Užsakymas!H248</f>
        <v>0</v>
      </c>
      <c r="C209" s="154">
        <f>SUM((Užsakymas!F248*0.001)*Užsakymas!J248+(Užsakymas!G248*0.001)*Užsakymas!N248)*Užsakymas!H248</f>
        <v>0</v>
      </c>
      <c r="D209" s="155">
        <f>SUM((Užsakymas!F248*0.001)*Užsakymas!K248+(Užsakymas!G248*0.001)*Užsakymas!O248)*Užsakymas!H248</f>
        <v>0</v>
      </c>
    </row>
    <row r="210" spans="1:4" ht="409.6">
      <c r="A210" s="153">
        <f>SUM((Užsakymas!F249*0.001)*Užsakymas!L249+(Užsakymas!G249*0.001)*Užsakymas!P249)*Užsakymas!H249</f>
        <v>0</v>
      </c>
      <c r="B210" s="154">
        <f>SUM((Užsakymas!F249*0.001*Užsakymas!I249+Užsakymas!G249*0.001*Užsakymas!M249))*Užsakymas!H249</f>
        <v>0</v>
      </c>
      <c r="C210" s="154">
        <f>SUM((Užsakymas!F249*0.001)*Užsakymas!J249+(Užsakymas!G249*0.001)*Užsakymas!N249)*Užsakymas!H249</f>
        <v>0</v>
      </c>
      <c r="D210" s="155">
        <f>SUM((Užsakymas!F249*0.001)*Užsakymas!K249+(Užsakymas!G249*0.001)*Užsakymas!O249)*Užsakymas!H249</f>
        <v>0</v>
      </c>
    </row>
    <row r="211" spans="1:4" ht="409.6">
      <c r="A211" s="153">
        <f>SUM((Užsakymas!F250*0.001)*Užsakymas!L250+(Užsakymas!G250*0.001)*Užsakymas!P250)*Užsakymas!H250</f>
        <v>0</v>
      </c>
      <c r="B211" s="154">
        <f>SUM((Užsakymas!F250*0.001*Užsakymas!I250+Užsakymas!G250*0.001*Užsakymas!M250))*Užsakymas!H250</f>
        <v>0</v>
      </c>
      <c r="C211" s="154">
        <f>SUM((Užsakymas!F250*0.001)*Užsakymas!J250+(Užsakymas!G250*0.001)*Užsakymas!N250)*Užsakymas!H250</f>
        <v>0</v>
      </c>
      <c r="D211" s="155">
        <f>SUM((Užsakymas!F250*0.001)*Užsakymas!K250+(Užsakymas!G250*0.001)*Užsakymas!O250)*Užsakymas!H250</f>
        <v>0</v>
      </c>
    </row>
    <row r="212" spans="1:4" ht="409.6">
      <c r="A212" s="153">
        <f>SUM((Užsakymas!F251*0.001)*Užsakymas!L251+(Užsakymas!G251*0.001)*Užsakymas!P251)*Užsakymas!H251</f>
        <v>0</v>
      </c>
      <c r="B212" s="154">
        <f>SUM((Užsakymas!F251*0.001*Užsakymas!I251+Užsakymas!G251*0.001*Užsakymas!M251))*Užsakymas!H251</f>
        <v>0</v>
      </c>
      <c r="C212" s="154">
        <f>SUM((Užsakymas!F251*0.001)*Užsakymas!J251+(Užsakymas!G251*0.001)*Užsakymas!N251)*Užsakymas!H251</f>
        <v>0</v>
      </c>
      <c r="D212" s="155">
        <f>SUM((Užsakymas!F251*0.001)*Užsakymas!K251+(Užsakymas!G251*0.001)*Užsakymas!O251)*Užsakymas!H251</f>
        <v>0</v>
      </c>
    </row>
    <row r="213" spans="1:4" ht="409.6">
      <c r="A213" s="153">
        <f>SUM((Užsakymas!F252*0.001)*Užsakymas!L252+(Užsakymas!G252*0.001)*Užsakymas!P252)*Užsakymas!H252</f>
        <v>0</v>
      </c>
      <c r="B213" s="154">
        <f>SUM((Užsakymas!F252*0.001*Užsakymas!I252+Užsakymas!G252*0.001*Užsakymas!M252))*Užsakymas!H252</f>
        <v>0</v>
      </c>
      <c r="C213" s="154">
        <f>SUM((Užsakymas!F252*0.001)*Užsakymas!J252+(Užsakymas!G252*0.001)*Užsakymas!N252)*Užsakymas!H252</f>
        <v>0</v>
      </c>
      <c r="D213" s="155">
        <f>SUM((Užsakymas!F252*0.001)*Užsakymas!K252+(Užsakymas!G252*0.001)*Užsakymas!O252)*Užsakymas!H252</f>
        <v>0</v>
      </c>
    </row>
    <row r="214" spans="1:4" ht="409.6">
      <c r="A214" s="153">
        <f>SUM((Užsakymas!F253*0.001)*Užsakymas!L253+(Užsakymas!G253*0.001)*Užsakymas!P253)*Užsakymas!H253</f>
        <v>0</v>
      </c>
      <c r="B214" s="154">
        <f>SUM((Užsakymas!F253*0.001*Užsakymas!I253+Užsakymas!G253*0.001*Užsakymas!M253))*Užsakymas!H253</f>
        <v>0</v>
      </c>
      <c r="C214" s="154">
        <f>SUM((Užsakymas!F253*0.001)*Užsakymas!J253+(Užsakymas!G253*0.001)*Užsakymas!N253)*Užsakymas!H253</f>
        <v>0</v>
      </c>
      <c r="D214" s="155">
        <f>SUM((Užsakymas!F253*0.001)*Užsakymas!K253+(Užsakymas!G253*0.001)*Užsakymas!O253)*Užsakymas!H253</f>
        <v>0</v>
      </c>
    </row>
    <row r="215" spans="1:4" ht="409.6">
      <c r="A215" s="153">
        <f>SUM((Užsakymas!F254*0.001)*Užsakymas!L254+(Užsakymas!G254*0.001)*Užsakymas!P254)*Užsakymas!H254</f>
        <v>0</v>
      </c>
      <c r="B215" s="154">
        <f>SUM((Užsakymas!F254*0.001*Užsakymas!I254+Užsakymas!G254*0.001*Užsakymas!M254))*Užsakymas!H254</f>
        <v>0</v>
      </c>
      <c r="C215" s="154">
        <f>SUM((Užsakymas!F254*0.001)*Užsakymas!J254+(Užsakymas!G254*0.001)*Užsakymas!N254)*Užsakymas!H254</f>
        <v>0</v>
      </c>
      <c r="D215" s="155">
        <f>SUM((Užsakymas!F254*0.001)*Užsakymas!K254+(Užsakymas!G254*0.001)*Užsakymas!O254)*Užsakymas!H254</f>
        <v>0</v>
      </c>
    </row>
    <row r="216" spans="1:4" ht="409.6">
      <c r="A216" s="153">
        <f>SUM((Užsakymas!F255*0.001)*Užsakymas!L255+(Užsakymas!G255*0.001)*Užsakymas!P255)*Užsakymas!H255</f>
        <v>0</v>
      </c>
      <c r="B216" s="154">
        <f>SUM((Užsakymas!F255*0.001*Užsakymas!I255+Užsakymas!G255*0.001*Užsakymas!M255))*Užsakymas!H255</f>
        <v>0</v>
      </c>
      <c r="C216" s="154">
        <f>SUM((Užsakymas!F255*0.001)*Užsakymas!J255+(Užsakymas!G255*0.001)*Užsakymas!N255)*Užsakymas!H255</f>
        <v>0</v>
      </c>
      <c r="D216" s="155">
        <f>SUM((Užsakymas!F255*0.001)*Užsakymas!K255+(Užsakymas!G255*0.001)*Užsakymas!O255)*Užsakymas!H255</f>
        <v>0</v>
      </c>
    </row>
    <row r="217" spans="1:4" ht="409.6">
      <c r="A217" s="153">
        <f>SUM((Užsakymas!F256*0.001)*Užsakymas!L256+(Užsakymas!G256*0.001)*Užsakymas!P256)*Užsakymas!H256</f>
        <v>0</v>
      </c>
      <c r="B217" s="154">
        <f>SUM((Užsakymas!F256*0.001*Užsakymas!I256+Užsakymas!G256*0.001*Užsakymas!M256))*Užsakymas!H256</f>
        <v>0</v>
      </c>
      <c r="C217" s="154">
        <f>SUM((Užsakymas!F256*0.001)*Užsakymas!J256+(Užsakymas!G256*0.001)*Užsakymas!N256)*Užsakymas!H256</f>
        <v>0</v>
      </c>
      <c r="D217" s="155">
        <f>SUM((Užsakymas!F256*0.001)*Užsakymas!K256+(Užsakymas!G256*0.001)*Užsakymas!O256)*Užsakymas!H256</f>
        <v>0</v>
      </c>
    </row>
    <row r="218" spans="1:4" ht="409.6">
      <c r="A218" s="153">
        <f>SUM((Užsakymas!F257*0.001)*Užsakymas!L257+(Užsakymas!G257*0.001)*Užsakymas!P257)*Užsakymas!H257</f>
        <v>0</v>
      </c>
      <c r="B218" s="154">
        <f>SUM((Užsakymas!F257*0.001*Užsakymas!I257+Užsakymas!G257*0.001*Užsakymas!M257))*Užsakymas!H257</f>
        <v>0</v>
      </c>
      <c r="C218" s="154">
        <f>SUM((Užsakymas!F257*0.001)*Užsakymas!J257+(Užsakymas!G257*0.001)*Užsakymas!N257)*Užsakymas!H257</f>
        <v>0</v>
      </c>
      <c r="D218" s="155">
        <f>SUM((Užsakymas!F257*0.001)*Užsakymas!K257+(Užsakymas!G257*0.001)*Užsakymas!O257)*Užsakymas!H257</f>
        <v>0</v>
      </c>
    </row>
    <row r="219" spans="1:4" ht="409.6">
      <c r="A219" s="153">
        <f>SUM((Užsakymas!F258*0.001)*Užsakymas!L258+(Užsakymas!G258*0.001)*Užsakymas!P258)*Užsakymas!H258</f>
        <v>0</v>
      </c>
      <c r="B219" s="154">
        <f>SUM((Užsakymas!F258*0.001*Užsakymas!I258+Užsakymas!G258*0.001*Užsakymas!M258))*Užsakymas!H258</f>
        <v>0</v>
      </c>
      <c r="C219" s="154">
        <f>SUM((Užsakymas!F258*0.001)*Užsakymas!J258+(Užsakymas!G258*0.001)*Užsakymas!N258)*Užsakymas!H258</f>
        <v>0</v>
      </c>
      <c r="D219" s="155">
        <f>SUM((Užsakymas!F258*0.001)*Užsakymas!K258+(Užsakymas!G258*0.001)*Užsakymas!O258)*Užsakymas!H258</f>
        <v>0</v>
      </c>
    </row>
    <row r="220" spans="1:4" ht="409.6">
      <c r="A220" s="153">
        <f>SUM((Užsakymas!F259*0.001)*Užsakymas!L259+(Užsakymas!G259*0.001)*Užsakymas!P259)*Užsakymas!H259</f>
        <v>0</v>
      </c>
      <c r="B220" s="154">
        <f>SUM((Užsakymas!F259*0.001*Užsakymas!I259+Užsakymas!G259*0.001*Užsakymas!M259))*Užsakymas!H259</f>
        <v>0</v>
      </c>
      <c r="C220" s="154">
        <f>SUM((Užsakymas!F259*0.001)*Užsakymas!J259+(Užsakymas!G259*0.001)*Užsakymas!N259)*Užsakymas!H259</f>
        <v>0</v>
      </c>
      <c r="D220" s="155">
        <f>SUM((Užsakymas!F259*0.001)*Užsakymas!K259+(Užsakymas!G259*0.001)*Užsakymas!O259)*Užsakymas!H259</f>
        <v>0</v>
      </c>
    </row>
    <row r="221" spans="1:4" ht="409.6">
      <c r="A221" s="153">
        <f>SUM((Užsakymas!F260*0.001)*Užsakymas!L260+(Užsakymas!G260*0.001)*Užsakymas!P260)*Užsakymas!H260</f>
        <v>0</v>
      </c>
      <c r="B221" s="154">
        <f>SUM((Užsakymas!F260*0.001*Užsakymas!I260+Užsakymas!G260*0.001*Užsakymas!M260))*Užsakymas!H260</f>
        <v>0</v>
      </c>
      <c r="C221" s="154">
        <f>SUM((Užsakymas!F260*0.001)*Užsakymas!J260+(Užsakymas!G260*0.001)*Užsakymas!N260)*Užsakymas!H260</f>
        <v>0</v>
      </c>
      <c r="D221" s="155">
        <f>SUM((Užsakymas!F260*0.001)*Užsakymas!K260+(Užsakymas!G260*0.001)*Užsakymas!O260)*Užsakymas!H260</f>
        <v>0</v>
      </c>
    </row>
    <row r="222" spans="1:4" ht="409.6">
      <c r="A222" s="153">
        <f>SUM((Užsakymas!F261*0.001)*Užsakymas!L261+(Užsakymas!G261*0.001)*Užsakymas!P261)*Užsakymas!H261</f>
        <v>0</v>
      </c>
      <c r="B222" s="154">
        <f>SUM((Užsakymas!F261*0.001*Užsakymas!I261+Užsakymas!G261*0.001*Užsakymas!M261))*Užsakymas!H261</f>
        <v>0</v>
      </c>
      <c r="C222" s="154">
        <f>SUM((Užsakymas!F261*0.001)*Užsakymas!J261+(Užsakymas!G261*0.001)*Užsakymas!N261)*Užsakymas!H261</f>
        <v>0</v>
      </c>
      <c r="D222" s="155">
        <f>SUM((Užsakymas!F261*0.001)*Užsakymas!K261+(Užsakymas!G261*0.001)*Užsakymas!O261)*Užsakymas!H261</f>
        <v>0</v>
      </c>
    </row>
    <row r="223" spans="1:4" ht="409.6">
      <c r="A223" s="153">
        <f>SUM((Užsakymas!F262*0.001)*Užsakymas!L262+(Užsakymas!G262*0.001)*Užsakymas!P262)*Užsakymas!H262</f>
        <v>0</v>
      </c>
      <c r="B223" s="154">
        <f>SUM((Užsakymas!F262*0.001*Užsakymas!I262+Užsakymas!G262*0.001*Užsakymas!M262))*Užsakymas!H262</f>
        <v>0</v>
      </c>
      <c r="C223" s="154">
        <f>SUM((Užsakymas!F262*0.001)*Užsakymas!J262+(Užsakymas!G262*0.001)*Užsakymas!N262)*Užsakymas!H262</f>
        <v>0</v>
      </c>
      <c r="D223" s="155">
        <f>SUM((Užsakymas!F262*0.001)*Užsakymas!K262+(Užsakymas!G262*0.001)*Užsakymas!O262)*Užsakymas!H262</f>
        <v>0</v>
      </c>
    </row>
    <row r="224" spans="1:4" ht="409.6">
      <c r="A224" s="153">
        <f>SUM((Užsakymas!F263*0.001)*Užsakymas!L263+(Užsakymas!G263*0.001)*Užsakymas!P263)*Užsakymas!H263</f>
        <v>0</v>
      </c>
      <c r="B224" s="154">
        <f>SUM((Užsakymas!F263*0.001*Užsakymas!I263+Užsakymas!G263*0.001*Užsakymas!M263))*Užsakymas!H263</f>
        <v>0</v>
      </c>
      <c r="C224" s="154">
        <f>SUM((Užsakymas!F263*0.001)*Užsakymas!J263+(Užsakymas!G263*0.001)*Užsakymas!N263)*Užsakymas!H263</f>
        <v>0</v>
      </c>
      <c r="D224" s="155">
        <f>SUM((Užsakymas!F263*0.001)*Užsakymas!K263+(Užsakymas!G263*0.001)*Užsakymas!O263)*Užsakymas!H263</f>
        <v>0</v>
      </c>
    </row>
    <row r="225" spans="1:4" ht="409.6">
      <c r="A225" s="153">
        <f>SUM((Užsakymas!F264*0.001)*Užsakymas!L264+(Užsakymas!G264*0.001)*Užsakymas!P264)*Užsakymas!H264</f>
        <v>0</v>
      </c>
      <c r="B225" s="154">
        <f>SUM((Užsakymas!F264*0.001*Užsakymas!I264+Užsakymas!G264*0.001*Užsakymas!M264))*Užsakymas!H264</f>
        <v>0</v>
      </c>
      <c r="C225" s="154">
        <f>SUM((Užsakymas!F264*0.001)*Užsakymas!J264+(Užsakymas!G264*0.001)*Užsakymas!N264)*Užsakymas!H264</f>
        <v>0</v>
      </c>
      <c r="D225" s="155">
        <f>SUM((Užsakymas!F264*0.001)*Užsakymas!K264+(Užsakymas!G264*0.001)*Užsakymas!O264)*Užsakymas!H264</f>
        <v>0</v>
      </c>
    </row>
    <row r="226" spans="1:4" ht="409.6">
      <c r="A226" s="153">
        <f>SUM((Užsakymas!F265*0.001)*Užsakymas!L265+(Užsakymas!G265*0.001)*Užsakymas!P265)*Užsakymas!H265</f>
        <v>0</v>
      </c>
      <c r="B226" s="154">
        <f>SUM((Užsakymas!F265*0.001*Užsakymas!I265+Užsakymas!G265*0.001*Užsakymas!M265))*Užsakymas!H265</f>
        <v>0</v>
      </c>
      <c r="C226" s="154">
        <f>SUM((Užsakymas!F265*0.001)*Užsakymas!J265+(Užsakymas!G265*0.001)*Užsakymas!N265)*Užsakymas!H265</f>
        <v>0</v>
      </c>
      <c r="D226" s="155">
        <f>SUM((Užsakymas!F265*0.001)*Užsakymas!K265+(Užsakymas!G265*0.001)*Užsakymas!O265)*Užsakymas!H265</f>
        <v>0</v>
      </c>
    </row>
    <row r="227" spans="1:4" ht="409.6">
      <c r="A227" s="153">
        <f>SUM((Užsakymas!F266*0.001)*Užsakymas!L266+(Užsakymas!G266*0.001)*Užsakymas!P266)*Užsakymas!H266</f>
        <v>0</v>
      </c>
      <c r="B227" s="154">
        <f>SUM((Užsakymas!F266*0.001*Užsakymas!I266+Užsakymas!G266*0.001*Užsakymas!M266))*Užsakymas!H266</f>
        <v>0</v>
      </c>
      <c r="C227" s="154">
        <f>SUM((Užsakymas!F266*0.001)*Užsakymas!J266+(Užsakymas!G266*0.001)*Užsakymas!N266)*Užsakymas!H266</f>
        <v>0</v>
      </c>
      <c r="D227" s="155">
        <f>SUM((Užsakymas!F266*0.001)*Užsakymas!K266+(Užsakymas!G266*0.001)*Užsakymas!O266)*Užsakymas!H266</f>
        <v>0</v>
      </c>
    </row>
    <row r="228" spans="1:4" ht="409.6">
      <c r="A228" s="153">
        <f>SUM((Užsakymas!F267*0.001)*Užsakymas!L267+(Užsakymas!G267*0.001)*Užsakymas!P267)*Užsakymas!H267</f>
        <v>0</v>
      </c>
      <c r="B228" s="154">
        <f>SUM((Užsakymas!F267*0.001*Užsakymas!I267+Užsakymas!G267*0.001*Užsakymas!M267))*Užsakymas!H267</f>
        <v>0</v>
      </c>
      <c r="C228" s="154">
        <f>SUM((Užsakymas!F267*0.001)*Užsakymas!J267+(Užsakymas!G267*0.001)*Užsakymas!N267)*Užsakymas!H267</f>
        <v>0</v>
      </c>
      <c r="D228" s="155">
        <f>SUM((Užsakymas!F267*0.001)*Užsakymas!K267+(Užsakymas!G267*0.001)*Užsakymas!O267)*Užsakymas!H267</f>
        <v>0</v>
      </c>
    </row>
    <row r="229" spans="1:4" ht="409.6">
      <c r="A229" s="153">
        <f>SUM((Užsakymas!F268*0.001)*Užsakymas!L268+(Užsakymas!G268*0.001)*Užsakymas!P268)*Užsakymas!H268</f>
        <v>0</v>
      </c>
      <c r="B229" s="154">
        <f>SUM((Užsakymas!F268*0.001*Užsakymas!I268+Užsakymas!G268*0.001*Užsakymas!M268))*Užsakymas!H268</f>
        <v>0</v>
      </c>
      <c r="C229" s="154">
        <f>SUM((Užsakymas!F268*0.001)*Užsakymas!J268+(Užsakymas!G268*0.001)*Užsakymas!N268)*Užsakymas!H268</f>
        <v>0</v>
      </c>
      <c r="D229" s="155">
        <f>SUM((Užsakymas!F268*0.001)*Užsakymas!K268+(Užsakymas!G268*0.001)*Užsakymas!O268)*Užsakymas!H268</f>
        <v>0</v>
      </c>
    </row>
    <row r="230" spans="1:4" ht="409.6">
      <c r="A230" s="153">
        <f>SUM((Užsakymas!F269*0.001)*Užsakymas!L269+(Užsakymas!G269*0.001)*Užsakymas!P269)*Užsakymas!H269</f>
        <v>0</v>
      </c>
      <c r="B230" s="154">
        <f>SUM((Užsakymas!F269*0.001*Užsakymas!I269+Užsakymas!G269*0.001*Užsakymas!M269))*Užsakymas!H269</f>
        <v>0</v>
      </c>
      <c r="C230" s="154">
        <f>SUM((Užsakymas!F269*0.001)*Užsakymas!J269+(Užsakymas!G269*0.001)*Užsakymas!N269)*Užsakymas!H269</f>
        <v>0</v>
      </c>
      <c r="D230" s="155">
        <f>SUM((Užsakymas!F269*0.001)*Užsakymas!K269+(Užsakymas!G269*0.001)*Užsakymas!O269)*Užsakymas!H269</f>
        <v>0</v>
      </c>
    </row>
    <row r="231" spans="1:4" ht="409.6">
      <c r="A231" s="153">
        <f>SUM((Užsakymas!F270*0.001)*Užsakymas!L270+(Užsakymas!G270*0.001)*Užsakymas!P270)*Užsakymas!H270</f>
        <v>0</v>
      </c>
      <c r="B231" s="154">
        <f>SUM((Užsakymas!F270*0.001*Užsakymas!I270+Užsakymas!G270*0.001*Užsakymas!M270))*Užsakymas!H270</f>
        <v>0</v>
      </c>
      <c r="C231" s="154">
        <f>SUM((Užsakymas!F270*0.001)*Užsakymas!J270+(Užsakymas!G270*0.001)*Užsakymas!N270)*Užsakymas!H270</f>
        <v>0</v>
      </c>
      <c r="D231" s="155">
        <f>SUM((Užsakymas!F270*0.001)*Užsakymas!K270+(Užsakymas!G270*0.001)*Užsakymas!O270)*Užsakymas!H270</f>
        <v>0</v>
      </c>
    </row>
    <row r="232" spans="1:4" ht="409.6">
      <c r="A232" s="153">
        <f>SUM((Užsakymas!F271*0.001)*Užsakymas!L271+(Užsakymas!G271*0.001)*Užsakymas!P271)*Užsakymas!H271</f>
        <v>0</v>
      </c>
      <c r="B232" s="154">
        <f>SUM((Užsakymas!F271*0.001*Užsakymas!I271+Užsakymas!G271*0.001*Užsakymas!M271))*Užsakymas!H271</f>
        <v>0</v>
      </c>
      <c r="C232" s="154">
        <f>SUM((Užsakymas!F271*0.001)*Užsakymas!J271+(Užsakymas!G271*0.001)*Užsakymas!N271)*Užsakymas!H271</f>
        <v>0</v>
      </c>
      <c r="D232" s="155">
        <f>SUM((Užsakymas!F271*0.001)*Užsakymas!K271+(Užsakymas!G271*0.001)*Užsakymas!O271)*Užsakymas!H271</f>
        <v>0</v>
      </c>
    </row>
    <row r="233" spans="1:4" ht="409.6">
      <c r="A233" s="153">
        <f>SUM((Užsakymas!F272*0.001)*Užsakymas!L272+(Užsakymas!G272*0.001)*Užsakymas!P272)*Užsakymas!H272</f>
        <v>0</v>
      </c>
      <c r="B233" s="154">
        <f>SUM((Užsakymas!F272*0.001*Užsakymas!I272+Užsakymas!G272*0.001*Užsakymas!M272))*Užsakymas!H272</f>
        <v>0</v>
      </c>
      <c r="C233" s="154">
        <f>SUM((Užsakymas!F272*0.001)*Užsakymas!J272+(Užsakymas!G272*0.001)*Užsakymas!N272)*Užsakymas!H272</f>
        <v>0</v>
      </c>
      <c r="D233" s="155">
        <f>SUM((Užsakymas!F272*0.001)*Užsakymas!K272+(Užsakymas!G272*0.001)*Užsakymas!O272)*Užsakymas!H272</f>
        <v>0</v>
      </c>
    </row>
    <row r="234" spans="1:4" ht="409.6">
      <c r="A234" s="153">
        <f>SUM((Užsakymas!F273*0.001)*Užsakymas!L273+(Užsakymas!G273*0.001)*Užsakymas!P273)*Užsakymas!H273</f>
        <v>0</v>
      </c>
      <c r="B234" s="154">
        <f>SUM((Užsakymas!F273*0.001*Užsakymas!I273+Užsakymas!G273*0.001*Užsakymas!M273))*Užsakymas!H273</f>
        <v>0</v>
      </c>
      <c r="C234" s="154">
        <f>SUM((Užsakymas!F273*0.001)*Užsakymas!J273+(Užsakymas!G273*0.001)*Užsakymas!N273)*Užsakymas!H273</f>
        <v>0</v>
      </c>
      <c r="D234" s="155">
        <f>SUM((Užsakymas!F273*0.001)*Užsakymas!K273+(Užsakymas!G273*0.001)*Užsakymas!O273)*Užsakymas!H273</f>
        <v>0</v>
      </c>
    </row>
    <row r="235" spans="1:4" ht="409.6">
      <c r="A235" s="153">
        <f>SUM((Užsakymas!F274*0.001)*Užsakymas!L274+(Užsakymas!G274*0.001)*Užsakymas!P274)*Užsakymas!H274</f>
        <v>0</v>
      </c>
      <c r="B235" s="154">
        <f>SUM((Užsakymas!F274*0.001*Užsakymas!I274+Užsakymas!G274*0.001*Užsakymas!M274))*Užsakymas!H274</f>
        <v>0</v>
      </c>
      <c r="C235" s="154">
        <f>SUM((Užsakymas!F274*0.001)*Užsakymas!J274+(Užsakymas!G274*0.001)*Užsakymas!N274)*Užsakymas!H274</f>
        <v>0</v>
      </c>
      <c r="D235" s="155">
        <f>SUM((Užsakymas!F274*0.001)*Užsakymas!K274+(Užsakymas!G274*0.001)*Užsakymas!O274)*Užsakymas!H274</f>
        <v>0</v>
      </c>
    </row>
    <row r="236" spans="1:4" ht="409.6">
      <c r="A236" s="153">
        <f>SUM((Užsakymas!F275*0.001)*Užsakymas!L275+(Užsakymas!G275*0.001)*Užsakymas!P275)*Užsakymas!H275</f>
        <v>0</v>
      </c>
      <c r="B236" s="154">
        <f>SUM((Užsakymas!F275*0.001*Užsakymas!I275+Užsakymas!G275*0.001*Užsakymas!M275))*Užsakymas!H275</f>
        <v>0</v>
      </c>
      <c r="C236" s="154">
        <f>SUM((Užsakymas!F275*0.001)*Užsakymas!J275+(Užsakymas!G275*0.001)*Užsakymas!N275)*Užsakymas!H275</f>
        <v>0</v>
      </c>
      <c r="D236" s="155">
        <f>SUM((Užsakymas!F275*0.001)*Užsakymas!K275+(Užsakymas!G275*0.001)*Užsakymas!O275)*Užsakymas!H275</f>
        <v>0</v>
      </c>
    </row>
    <row r="237" spans="1:4" ht="409.6">
      <c r="A237" s="153">
        <f>SUM((Užsakymas!F276*0.001)*Užsakymas!L276+(Užsakymas!G276*0.001)*Užsakymas!P276)*Užsakymas!H276</f>
        <v>0</v>
      </c>
      <c r="B237" s="154">
        <f>SUM((Užsakymas!F276*0.001*Užsakymas!I276+Užsakymas!G276*0.001*Užsakymas!M276))*Užsakymas!H276</f>
        <v>0</v>
      </c>
      <c r="C237" s="154">
        <f>SUM((Užsakymas!F276*0.001)*Užsakymas!J276+(Užsakymas!G276*0.001)*Užsakymas!N276)*Užsakymas!H276</f>
        <v>0</v>
      </c>
      <c r="D237" s="155">
        <f>SUM((Užsakymas!F276*0.001)*Užsakymas!K276+(Užsakymas!G276*0.001)*Užsakymas!O276)*Užsakymas!H276</f>
        <v>0</v>
      </c>
    </row>
    <row r="238" spans="1:4" ht="409.6">
      <c r="A238" s="153">
        <f>SUM((Užsakymas!F277*0.001)*Užsakymas!L277+(Užsakymas!G277*0.001)*Užsakymas!P277)*Užsakymas!H277</f>
        <v>0</v>
      </c>
      <c r="B238" s="154">
        <f>SUM((Užsakymas!F277*0.001*Užsakymas!I277+Užsakymas!G277*0.001*Užsakymas!M277))*Užsakymas!H277</f>
        <v>0</v>
      </c>
      <c r="C238" s="154">
        <f>SUM((Užsakymas!F277*0.001)*Užsakymas!J277+(Užsakymas!G277*0.001)*Užsakymas!N277)*Užsakymas!H277</f>
        <v>0</v>
      </c>
      <c r="D238" s="155">
        <f>SUM((Užsakymas!F277*0.001)*Užsakymas!K277+(Užsakymas!G277*0.001)*Užsakymas!O277)*Užsakymas!H277</f>
        <v>0</v>
      </c>
    </row>
    <row r="239" spans="1:4" ht="409.6">
      <c r="A239" s="153">
        <f>SUM((Užsakymas!F278*0.001)*Užsakymas!L278+(Užsakymas!G278*0.001)*Užsakymas!P278)*Užsakymas!H278</f>
        <v>0</v>
      </c>
      <c r="B239" s="154">
        <f>SUM((Užsakymas!F278*0.001*Užsakymas!I278+Užsakymas!G278*0.001*Užsakymas!M278))*Užsakymas!H278</f>
        <v>0</v>
      </c>
      <c r="C239" s="154">
        <f>SUM((Užsakymas!F278*0.001)*Užsakymas!J278+(Užsakymas!G278*0.001)*Užsakymas!N278)*Užsakymas!H278</f>
        <v>0</v>
      </c>
      <c r="D239" s="155">
        <f>SUM((Užsakymas!F278*0.001)*Užsakymas!K278+(Užsakymas!G278*0.001)*Užsakymas!O278)*Užsakymas!H278</f>
        <v>0</v>
      </c>
    </row>
    <row r="240" spans="1:4" ht="409.6">
      <c r="A240" s="153">
        <f>SUM((Užsakymas!F279*0.001)*Užsakymas!L279+(Užsakymas!G279*0.001)*Užsakymas!P279)*Užsakymas!H279</f>
        <v>0</v>
      </c>
      <c r="B240" s="154">
        <f>SUM((Užsakymas!F279*0.001*Užsakymas!I279+Užsakymas!G279*0.001*Užsakymas!M279))*Užsakymas!H279</f>
        <v>0</v>
      </c>
      <c r="C240" s="154">
        <f>SUM((Užsakymas!F279*0.001)*Užsakymas!J279+(Užsakymas!G279*0.001)*Užsakymas!N279)*Užsakymas!H279</f>
        <v>0</v>
      </c>
      <c r="D240" s="155">
        <f>SUM((Užsakymas!F279*0.001)*Užsakymas!K279+(Užsakymas!G279*0.001)*Užsakymas!O279)*Užsakymas!H279</f>
        <v>0</v>
      </c>
    </row>
    <row r="241" spans="1:4" ht="409.6">
      <c r="A241" s="153">
        <f>SUM((Užsakymas!F280*0.001)*Užsakymas!L280+(Užsakymas!G280*0.001)*Užsakymas!P280)*Užsakymas!H280</f>
        <v>0</v>
      </c>
      <c r="B241" s="154">
        <f>SUM((Užsakymas!F280*0.001*Užsakymas!I280+Užsakymas!G280*0.001*Užsakymas!M280))*Užsakymas!H280</f>
        <v>0</v>
      </c>
      <c r="C241" s="154">
        <f>SUM((Užsakymas!F280*0.001)*Užsakymas!J280+(Užsakymas!G280*0.001)*Užsakymas!N280)*Užsakymas!H280</f>
        <v>0</v>
      </c>
      <c r="D241" s="155">
        <f>SUM((Užsakymas!F280*0.001)*Užsakymas!K280+(Užsakymas!G280*0.001)*Užsakymas!O280)*Užsakymas!H280</f>
        <v>0</v>
      </c>
    </row>
    <row r="242" spans="1:4" ht="409.6">
      <c r="A242" s="153">
        <f>SUM((Užsakymas!F281*0.001)*Užsakymas!L281+(Užsakymas!G281*0.001)*Užsakymas!P281)*Užsakymas!H281</f>
        <v>0</v>
      </c>
      <c r="B242" s="154">
        <f>SUM((Užsakymas!F281*0.001*Užsakymas!I281+Užsakymas!G281*0.001*Užsakymas!M281))*Užsakymas!H281</f>
        <v>0</v>
      </c>
      <c r="C242" s="154">
        <f>SUM((Užsakymas!F281*0.001)*Užsakymas!J281+(Užsakymas!G281*0.001)*Užsakymas!N281)*Užsakymas!H281</f>
        <v>0</v>
      </c>
      <c r="D242" s="155">
        <f>SUM((Užsakymas!F281*0.001)*Užsakymas!K281+(Užsakymas!G281*0.001)*Užsakymas!O281)*Užsakymas!H281</f>
        <v>0</v>
      </c>
    </row>
    <row r="243" spans="1:4" ht="409.6">
      <c r="A243" s="153">
        <f>SUM((Užsakymas!F282*0.001)*Užsakymas!L282+(Užsakymas!G282*0.001)*Užsakymas!P282)*Užsakymas!H282</f>
        <v>0</v>
      </c>
      <c r="B243" s="154">
        <f>SUM((Užsakymas!F282*0.001*Užsakymas!I282+Užsakymas!G282*0.001*Užsakymas!M282))*Užsakymas!H282</f>
        <v>0</v>
      </c>
      <c r="C243" s="154">
        <f>SUM((Užsakymas!F282*0.001)*Užsakymas!J282+(Užsakymas!G282*0.001)*Užsakymas!N282)*Užsakymas!H282</f>
        <v>0</v>
      </c>
      <c r="D243" s="155">
        <f>SUM((Užsakymas!F282*0.001)*Užsakymas!K282+(Užsakymas!G282*0.001)*Užsakymas!O282)*Užsakymas!H282</f>
        <v>0</v>
      </c>
    </row>
    <row r="244" spans="1:4" ht="409.6">
      <c r="A244" s="153">
        <f>SUM((Užsakymas!F283*0.001)*Užsakymas!L283+(Užsakymas!G283*0.001)*Užsakymas!P283)*Užsakymas!H283</f>
        <v>0</v>
      </c>
      <c r="B244" s="154">
        <f>SUM((Užsakymas!F283*0.001*Užsakymas!I283+Užsakymas!G283*0.001*Užsakymas!M283))*Užsakymas!H283</f>
        <v>0</v>
      </c>
      <c r="C244" s="154">
        <f>SUM((Užsakymas!F283*0.001)*Užsakymas!J283+(Užsakymas!G283*0.001)*Užsakymas!N283)*Užsakymas!H283</f>
        <v>0</v>
      </c>
      <c r="D244" s="155">
        <f>SUM((Užsakymas!F283*0.001)*Užsakymas!K283+(Užsakymas!G283*0.001)*Užsakymas!O283)*Užsakymas!H283</f>
        <v>0</v>
      </c>
    </row>
    <row r="245" spans="1:4" ht="409.6">
      <c r="A245" s="153">
        <f>SUM((Užsakymas!F284*0.001)*Užsakymas!L284+(Užsakymas!G284*0.001)*Užsakymas!P284)*Užsakymas!H284</f>
        <v>0</v>
      </c>
      <c r="B245" s="154">
        <f>SUM((Užsakymas!F284*0.001*Užsakymas!I284+Užsakymas!G284*0.001*Užsakymas!M284))*Užsakymas!H284</f>
        <v>0</v>
      </c>
      <c r="C245" s="154">
        <f>SUM((Užsakymas!F284*0.001)*Užsakymas!J284+(Užsakymas!G284*0.001)*Užsakymas!N284)*Užsakymas!H284</f>
        <v>0</v>
      </c>
      <c r="D245" s="155">
        <f>SUM((Užsakymas!F284*0.001)*Užsakymas!K284+(Užsakymas!G284*0.001)*Užsakymas!O284)*Užsakymas!H284</f>
        <v>0</v>
      </c>
    </row>
    <row r="246" spans="1:4" ht="409.6">
      <c r="A246" s="153">
        <f>SUM((Užsakymas!F285*0.001)*Užsakymas!L285+(Užsakymas!G285*0.001)*Užsakymas!P285)*Užsakymas!H285</f>
        <v>0</v>
      </c>
      <c r="B246" s="154">
        <f>SUM((Užsakymas!F285*0.001*Užsakymas!I285+Užsakymas!G285*0.001*Užsakymas!M285))*Užsakymas!H285</f>
        <v>0</v>
      </c>
      <c r="C246" s="154">
        <f>SUM((Užsakymas!F285*0.001)*Užsakymas!J285+(Užsakymas!G285*0.001)*Užsakymas!N285)*Užsakymas!H285</f>
        <v>0</v>
      </c>
      <c r="D246" s="155">
        <f>SUM((Užsakymas!F285*0.001)*Užsakymas!K285+(Užsakymas!G285*0.001)*Užsakymas!O285)*Užsakymas!H285</f>
        <v>0</v>
      </c>
    </row>
    <row r="247" spans="1:4" ht="409.6">
      <c r="A247" s="153">
        <f>SUM((Užsakymas!F286*0.001)*Užsakymas!L286+(Užsakymas!G286*0.001)*Užsakymas!P286)*Užsakymas!H286</f>
        <v>0</v>
      </c>
      <c r="B247" s="154">
        <f>SUM((Užsakymas!F286*0.001*Užsakymas!I286+Užsakymas!G286*0.001*Užsakymas!M286))*Užsakymas!H286</f>
        <v>0</v>
      </c>
      <c r="C247" s="154">
        <f>SUM((Užsakymas!F286*0.001)*Užsakymas!J286+(Užsakymas!G286*0.001)*Užsakymas!N286)*Užsakymas!H286</f>
        <v>0</v>
      </c>
      <c r="D247" s="155">
        <f>SUM((Užsakymas!F286*0.001)*Užsakymas!K286+(Užsakymas!G286*0.001)*Užsakymas!O286)*Užsakymas!H286</f>
        <v>0</v>
      </c>
    </row>
    <row r="248" spans="1:4" ht="409.6">
      <c r="A248" s="153">
        <f>SUM((Užsakymas!F287*0.001)*Užsakymas!L287+(Užsakymas!G287*0.001)*Užsakymas!P287)*Užsakymas!H287</f>
        <v>0</v>
      </c>
      <c r="B248" s="154">
        <f>SUM((Užsakymas!F287*0.001*Užsakymas!I287+Užsakymas!G287*0.001*Užsakymas!M287))*Užsakymas!H287</f>
        <v>0</v>
      </c>
      <c r="C248" s="154">
        <f>SUM((Užsakymas!F287*0.001)*Užsakymas!J287+(Užsakymas!G287*0.001)*Užsakymas!N287)*Užsakymas!H287</f>
        <v>0</v>
      </c>
      <c r="D248" s="155">
        <f>SUM((Užsakymas!F287*0.001)*Užsakymas!K287+(Užsakymas!G287*0.001)*Užsakymas!O287)*Užsakymas!H287</f>
        <v>0</v>
      </c>
    </row>
    <row r="249" spans="1:4" ht="409.6">
      <c r="A249" s="153">
        <f>SUM((Užsakymas!F288*0.001)*Užsakymas!L288+(Užsakymas!G288*0.001)*Užsakymas!P288)*Užsakymas!H288</f>
        <v>0</v>
      </c>
      <c r="B249" s="154">
        <f>SUM((Užsakymas!F288*0.001*Užsakymas!I288+Užsakymas!G288*0.001*Užsakymas!M288))*Užsakymas!H288</f>
        <v>0</v>
      </c>
      <c r="C249" s="154">
        <f>SUM((Užsakymas!F288*0.001)*Užsakymas!J288+(Užsakymas!G288*0.001)*Užsakymas!N288)*Užsakymas!H288</f>
        <v>0</v>
      </c>
      <c r="D249" s="155">
        <f>SUM((Užsakymas!F288*0.001)*Užsakymas!K288+(Užsakymas!G288*0.001)*Užsakymas!O288)*Užsakymas!H288</f>
        <v>0</v>
      </c>
    </row>
    <row r="250" spans="1:4" ht="409.6">
      <c r="A250" s="153">
        <f>SUM((Užsakymas!F289*0.001)*Užsakymas!L289+(Užsakymas!G289*0.001)*Užsakymas!P289)*Užsakymas!H289</f>
        <v>0</v>
      </c>
      <c r="B250" s="154">
        <f>SUM((Užsakymas!F289*0.001*Užsakymas!I289+Užsakymas!G289*0.001*Užsakymas!M289))*Užsakymas!H289</f>
        <v>0</v>
      </c>
      <c r="C250" s="154">
        <f>SUM((Užsakymas!F289*0.001)*Užsakymas!J289+(Užsakymas!G289*0.001)*Užsakymas!N289)*Užsakymas!H289</f>
        <v>0</v>
      </c>
      <c r="D250" s="155">
        <f>SUM((Užsakymas!F289*0.001)*Užsakymas!K289+(Užsakymas!G289*0.001)*Užsakymas!O289)*Užsakymas!H289</f>
        <v>0</v>
      </c>
    </row>
    <row r="251" spans="1:4" ht="409.6">
      <c r="A251" s="153">
        <f>SUM((Užsakymas!F290*0.001)*Užsakymas!L290+(Užsakymas!G290*0.001)*Užsakymas!P290)*Užsakymas!H290</f>
        <v>0</v>
      </c>
      <c r="B251" s="154">
        <f>SUM((Užsakymas!F290*0.001*Užsakymas!I290+Užsakymas!G290*0.001*Užsakymas!M290))*Užsakymas!H290</f>
        <v>0</v>
      </c>
      <c r="C251" s="154">
        <f>SUM((Užsakymas!F290*0.001)*Užsakymas!J290+(Užsakymas!G290*0.001)*Užsakymas!N290)*Užsakymas!H290</f>
        <v>0</v>
      </c>
      <c r="D251" s="155">
        <f>SUM((Užsakymas!F290*0.001)*Užsakymas!K290+(Užsakymas!G290*0.001)*Užsakymas!O290)*Užsakymas!H290</f>
        <v>0</v>
      </c>
    </row>
    <row r="252" spans="1:4" ht="409.6">
      <c r="A252" s="153">
        <f>SUM((Užsakymas!F291*0.001)*Užsakymas!L291+(Užsakymas!G291*0.001)*Užsakymas!P291)*Užsakymas!H291</f>
        <v>0</v>
      </c>
      <c r="B252" s="154">
        <f>SUM((Užsakymas!F291*0.001*Užsakymas!I291+Užsakymas!G291*0.001*Užsakymas!M291))*Užsakymas!H291</f>
        <v>0</v>
      </c>
      <c r="C252" s="154">
        <f>SUM((Užsakymas!F291*0.001)*Užsakymas!J291+(Užsakymas!G291*0.001)*Užsakymas!N291)*Užsakymas!H291</f>
        <v>0</v>
      </c>
      <c r="D252" s="155">
        <f>SUM((Užsakymas!F291*0.001)*Užsakymas!K291+(Užsakymas!G291*0.001)*Užsakymas!O291)*Užsakymas!H291</f>
        <v>0</v>
      </c>
    </row>
    <row r="253" spans="1:4" ht="409.6">
      <c r="A253" s="153">
        <f>SUM((Užsakymas!F292*0.001)*Užsakymas!L292+(Užsakymas!G292*0.001)*Užsakymas!P292)*Užsakymas!H292</f>
        <v>0</v>
      </c>
      <c r="B253" s="154">
        <f>SUM((Užsakymas!F292*0.001*Užsakymas!I292+Užsakymas!G292*0.001*Užsakymas!M292))*Užsakymas!H292</f>
        <v>0</v>
      </c>
      <c r="C253" s="154">
        <f>SUM((Užsakymas!F292*0.001)*Užsakymas!J292+(Užsakymas!G292*0.001)*Užsakymas!N292)*Užsakymas!H292</f>
        <v>0</v>
      </c>
      <c r="D253" s="155">
        <f>SUM((Užsakymas!F292*0.001)*Užsakymas!K292+(Užsakymas!G292*0.001)*Užsakymas!O292)*Užsakymas!H292</f>
        <v>0</v>
      </c>
    </row>
    <row r="254" spans="1:4" ht="409.6">
      <c r="A254" s="153">
        <f>SUM((Užsakymas!F293*0.001)*Užsakymas!L293+(Užsakymas!G293*0.001)*Užsakymas!P293)*Užsakymas!H293</f>
        <v>0</v>
      </c>
      <c r="B254" s="154">
        <f>SUM((Užsakymas!F293*0.001*Užsakymas!I293+Užsakymas!G293*0.001*Užsakymas!M293))*Užsakymas!H293</f>
        <v>0</v>
      </c>
      <c r="C254" s="154">
        <f>SUM((Užsakymas!F293*0.001)*Užsakymas!J293+(Užsakymas!G293*0.001)*Užsakymas!N293)*Užsakymas!H293</f>
        <v>0</v>
      </c>
      <c r="D254" s="155">
        <f>SUM((Užsakymas!F293*0.001)*Užsakymas!K293+(Užsakymas!G293*0.001)*Užsakymas!O293)*Užsakymas!H293</f>
        <v>0</v>
      </c>
    </row>
    <row r="255" spans="1:4" ht="409.6">
      <c r="A255" s="153">
        <f>SUM((Užsakymas!F294*0.001)*Užsakymas!L294+(Užsakymas!G294*0.001)*Užsakymas!P294)*Užsakymas!H294</f>
        <v>0</v>
      </c>
      <c r="B255" s="154">
        <f>SUM((Užsakymas!F294*0.001*Užsakymas!I294+Užsakymas!G294*0.001*Užsakymas!M294))*Užsakymas!H294</f>
        <v>0</v>
      </c>
      <c r="C255" s="154">
        <f>SUM((Užsakymas!F294*0.001)*Užsakymas!J294+(Užsakymas!G294*0.001)*Užsakymas!N294)*Užsakymas!H294</f>
        <v>0</v>
      </c>
      <c r="D255" s="155">
        <f>SUM((Užsakymas!F294*0.001)*Užsakymas!K294+(Užsakymas!G294*0.001)*Užsakymas!O294)*Užsakymas!H294</f>
        <v>0</v>
      </c>
    </row>
    <row r="256" spans="1:4" ht="409.6">
      <c r="A256" s="153">
        <f>SUM((Užsakymas!F295*0.001)*Užsakymas!L295+(Užsakymas!G295*0.001)*Užsakymas!P295)*Užsakymas!H295</f>
        <v>0</v>
      </c>
      <c r="B256" s="154">
        <f>SUM((Užsakymas!F295*0.001*Užsakymas!I295+Užsakymas!G295*0.001*Užsakymas!M295))*Užsakymas!H295</f>
        <v>0</v>
      </c>
      <c r="C256" s="154">
        <f>SUM((Užsakymas!F295*0.001)*Užsakymas!J295+(Užsakymas!G295*0.001)*Užsakymas!N295)*Užsakymas!H295</f>
        <v>0</v>
      </c>
      <c r="D256" s="155">
        <f>SUM((Užsakymas!F295*0.001)*Užsakymas!K295+(Užsakymas!G295*0.001)*Užsakymas!O295)*Užsakymas!H295</f>
        <v>0</v>
      </c>
    </row>
    <row r="257" spans="1:4" ht="409.6">
      <c r="A257" s="153">
        <f>SUM((Užsakymas!F296*0.001)*Užsakymas!L296+(Užsakymas!G296*0.001)*Užsakymas!P296)*Užsakymas!H296</f>
        <v>0</v>
      </c>
      <c r="B257" s="154">
        <f>SUM((Užsakymas!F296*0.001*Užsakymas!I296+Užsakymas!G296*0.001*Užsakymas!M296))*Užsakymas!H296</f>
        <v>0</v>
      </c>
      <c r="C257" s="154">
        <f>SUM((Užsakymas!F296*0.001)*Užsakymas!J296+(Užsakymas!G296*0.001)*Užsakymas!N296)*Užsakymas!H296</f>
        <v>0</v>
      </c>
      <c r="D257" s="155">
        <f>SUM((Užsakymas!F296*0.001)*Užsakymas!K296+(Užsakymas!G296*0.001)*Užsakymas!O296)*Užsakymas!H296</f>
        <v>0</v>
      </c>
    </row>
    <row r="258" spans="1:4" ht="409.6">
      <c r="A258" s="153">
        <f>SUM((Užsakymas!F297*0.001)*Užsakymas!L297+(Užsakymas!G297*0.001)*Užsakymas!P297)*Užsakymas!H297</f>
        <v>0</v>
      </c>
      <c r="B258" s="154">
        <f>SUM((Užsakymas!F297*0.001*Užsakymas!I297+Užsakymas!G297*0.001*Užsakymas!M297))*Užsakymas!H297</f>
        <v>0</v>
      </c>
      <c r="C258" s="154">
        <f>SUM((Užsakymas!F297*0.001)*Užsakymas!J297+(Užsakymas!G297*0.001)*Užsakymas!N297)*Užsakymas!H297</f>
        <v>0</v>
      </c>
      <c r="D258" s="155">
        <f>SUM((Užsakymas!F297*0.001)*Užsakymas!K297+(Užsakymas!G297*0.001)*Užsakymas!O297)*Užsakymas!H297</f>
        <v>0</v>
      </c>
    </row>
    <row r="259" spans="1:4" ht="409.6">
      <c r="A259" s="153">
        <f>SUM((Užsakymas!F298*0.001)*Užsakymas!L298+(Užsakymas!G298*0.001)*Užsakymas!P298)*Užsakymas!H298</f>
        <v>0</v>
      </c>
      <c r="B259" s="154">
        <f>SUM((Užsakymas!F298*0.001*Užsakymas!I298+Užsakymas!G298*0.001*Užsakymas!M298))*Užsakymas!H298</f>
        <v>0</v>
      </c>
      <c r="C259" s="154">
        <f>SUM((Užsakymas!F298*0.001)*Užsakymas!J298+(Užsakymas!G298*0.001)*Užsakymas!N298)*Užsakymas!H298</f>
        <v>0</v>
      </c>
      <c r="D259" s="155">
        <f>SUM((Užsakymas!F298*0.001)*Užsakymas!K298+(Užsakymas!G298*0.001)*Užsakymas!O298)*Užsakymas!H298</f>
        <v>0</v>
      </c>
    </row>
    <row r="260" spans="1:4" ht="409.6">
      <c r="A260" s="153">
        <f>SUM((Užsakymas!F299*0.001)*Užsakymas!L299+(Užsakymas!G299*0.001)*Užsakymas!P299)*Užsakymas!H299</f>
        <v>0</v>
      </c>
      <c r="B260" s="154">
        <f>SUM((Užsakymas!F299*0.001*Užsakymas!I299+Užsakymas!G299*0.001*Užsakymas!M299))*Užsakymas!H299</f>
        <v>0</v>
      </c>
      <c r="C260" s="154">
        <f>SUM((Užsakymas!F299*0.001)*Užsakymas!J299+(Užsakymas!G299*0.001)*Užsakymas!N299)*Užsakymas!H299</f>
        <v>0</v>
      </c>
      <c r="D260" s="155">
        <f>SUM((Užsakymas!F299*0.001)*Užsakymas!K299+(Užsakymas!G299*0.001)*Užsakymas!O299)*Užsakymas!H299</f>
        <v>0</v>
      </c>
    </row>
    <row r="261" spans="1:4" ht="409.6">
      <c r="A261" s="153">
        <f>SUM((Užsakymas!F300*0.001)*Užsakymas!L300+(Užsakymas!G300*0.001)*Užsakymas!P300)*Užsakymas!H300</f>
        <v>0</v>
      </c>
      <c r="B261" s="154">
        <f>SUM((Užsakymas!F300*0.001*Užsakymas!I300+Užsakymas!G300*0.001*Užsakymas!M300))*Užsakymas!H300</f>
        <v>0</v>
      </c>
      <c r="C261" s="154">
        <f>SUM((Užsakymas!F300*0.001)*Užsakymas!J300+(Užsakymas!G300*0.001)*Užsakymas!N300)*Užsakymas!H300</f>
        <v>0</v>
      </c>
      <c r="D261" s="155">
        <f>SUM((Užsakymas!F300*0.001)*Užsakymas!K300+(Užsakymas!G300*0.001)*Užsakymas!O300)*Užsakymas!H300</f>
        <v>0</v>
      </c>
    </row>
    <row r="262" spans="1:4" ht="409.6">
      <c r="A262" s="153">
        <f>SUM((Užsakymas!F301*0.001)*Užsakymas!L301+(Užsakymas!G301*0.001)*Užsakymas!P301)*Užsakymas!H301</f>
        <v>0</v>
      </c>
      <c r="B262" s="154">
        <f>SUM((Užsakymas!F301*0.001*Užsakymas!I301+Užsakymas!G301*0.001*Užsakymas!M301))*Užsakymas!H301</f>
        <v>0</v>
      </c>
      <c r="C262" s="154">
        <f>SUM((Užsakymas!F301*0.001)*Užsakymas!J301+(Užsakymas!G301*0.001)*Užsakymas!N301)*Užsakymas!H301</f>
        <v>0</v>
      </c>
      <c r="D262" s="155">
        <f>SUM((Užsakymas!F301*0.001)*Užsakymas!K301+(Užsakymas!G301*0.001)*Užsakymas!O301)*Užsakymas!H301</f>
        <v>0</v>
      </c>
    </row>
    <row r="263" spans="1:4" ht="409.6">
      <c r="A263" s="153">
        <f>SUM((Užsakymas!F302*0.001)*Užsakymas!L302+(Užsakymas!G302*0.001)*Užsakymas!P302)*Užsakymas!H302</f>
        <v>0</v>
      </c>
      <c r="B263" s="154">
        <f>SUM((Užsakymas!F302*0.001*Užsakymas!I302+Užsakymas!G302*0.001*Užsakymas!M302))*Užsakymas!H302</f>
        <v>0</v>
      </c>
      <c r="C263" s="154">
        <f>SUM((Užsakymas!F302*0.001)*Užsakymas!J302+(Užsakymas!G302*0.001)*Užsakymas!N302)*Užsakymas!H302</f>
        <v>0</v>
      </c>
      <c r="D263" s="155">
        <f>SUM((Užsakymas!F302*0.001)*Užsakymas!K302+(Užsakymas!G302*0.001)*Užsakymas!O302)*Užsakymas!H302</f>
        <v>0</v>
      </c>
    </row>
    <row r="264" spans="1:4" ht="409.6">
      <c r="A264" s="153">
        <f>SUM((Užsakymas!F303*0.001)*Užsakymas!L303+(Užsakymas!G303*0.001)*Užsakymas!P303)*Užsakymas!H303</f>
        <v>0</v>
      </c>
      <c r="B264" s="154">
        <f>SUM((Užsakymas!F303*0.001*Užsakymas!I303+Užsakymas!G303*0.001*Užsakymas!M303))*Užsakymas!H303</f>
        <v>0</v>
      </c>
      <c r="C264" s="154">
        <f>SUM((Užsakymas!F303*0.001)*Užsakymas!J303+(Užsakymas!G303*0.001)*Užsakymas!N303)*Užsakymas!H303</f>
        <v>0</v>
      </c>
      <c r="D264" s="155">
        <f>SUM((Užsakymas!F303*0.001)*Užsakymas!K303+(Užsakymas!G303*0.001)*Užsakymas!O303)*Užsakymas!H303</f>
        <v>0</v>
      </c>
    </row>
    <row r="265" spans="1:4" ht="409.6">
      <c r="A265" s="153">
        <f>SUM((Užsakymas!F304*0.001)*Užsakymas!L304+(Užsakymas!G304*0.001)*Užsakymas!P304)*Užsakymas!H304</f>
        <v>0</v>
      </c>
      <c r="B265" s="154">
        <f>SUM((Užsakymas!F304*0.001*Užsakymas!I304+Užsakymas!G304*0.001*Užsakymas!M304))*Užsakymas!H304</f>
        <v>0</v>
      </c>
      <c r="C265" s="154">
        <f>SUM((Užsakymas!F304*0.001)*Užsakymas!J304+(Užsakymas!G304*0.001)*Užsakymas!N304)*Užsakymas!H304</f>
        <v>0</v>
      </c>
      <c r="D265" s="155">
        <f>SUM((Užsakymas!F304*0.001)*Užsakymas!K304+(Užsakymas!G304*0.001)*Užsakymas!O304)*Užsakymas!H304</f>
        <v>0</v>
      </c>
    </row>
    <row r="266" spans="1:4" ht="409.6">
      <c r="A266" s="153">
        <f>SUM((Užsakymas!F305*0.001)*Užsakymas!L305+(Užsakymas!G305*0.001)*Užsakymas!P305)*Užsakymas!H305</f>
        <v>0</v>
      </c>
      <c r="B266" s="154">
        <f>SUM((Užsakymas!F305*0.001*Užsakymas!I305+Užsakymas!G305*0.001*Užsakymas!M305))*Užsakymas!H305</f>
        <v>0</v>
      </c>
      <c r="C266" s="154">
        <f>SUM((Užsakymas!F305*0.001)*Užsakymas!J305+(Užsakymas!G305*0.001)*Užsakymas!N305)*Užsakymas!H305</f>
        <v>0</v>
      </c>
      <c r="D266" s="155">
        <f>SUM((Užsakymas!F305*0.001)*Užsakymas!K305+(Užsakymas!G305*0.001)*Užsakymas!O305)*Užsakymas!H305</f>
        <v>0</v>
      </c>
    </row>
    <row r="267" spans="1:4" ht="409.6">
      <c r="A267" s="153">
        <f>SUM((Užsakymas!F306*0.001)*Užsakymas!L306+(Užsakymas!G306*0.001)*Užsakymas!P306)*Užsakymas!H306</f>
        <v>0</v>
      </c>
      <c r="B267" s="154">
        <f>SUM((Užsakymas!F306*0.001*Užsakymas!I306+Užsakymas!G306*0.001*Užsakymas!M306))*Užsakymas!H306</f>
        <v>0</v>
      </c>
      <c r="C267" s="154">
        <f>SUM((Užsakymas!F306*0.001)*Užsakymas!J306+(Užsakymas!G306*0.001)*Užsakymas!N306)*Užsakymas!H306</f>
        <v>0</v>
      </c>
      <c r="D267" s="155">
        <f>SUM((Užsakymas!F306*0.001)*Užsakymas!K306+(Užsakymas!G306*0.001)*Užsakymas!O306)*Užsakymas!H306</f>
        <v>0</v>
      </c>
    </row>
    <row r="268" spans="1:4" ht="409.6">
      <c r="A268" s="153">
        <f>SUM((Užsakymas!F307*0.001)*Užsakymas!L307+(Užsakymas!G307*0.001)*Užsakymas!P307)*Užsakymas!H307</f>
        <v>0</v>
      </c>
      <c r="B268" s="154">
        <f>SUM((Užsakymas!F307*0.001*Užsakymas!I307+Užsakymas!G307*0.001*Užsakymas!M307))*Užsakymas!H307</f>
        <v>0</v>
      </c>
      <c r="C268" s="154">
        <f>SUM((Užsakymas!F307*0.001)*Užsakymas!J307+(Užsakymas!G307*0.001)*Užsakymas!N307)*Užsakymas!H307</f>
        <v>0</v>
      </c>
      <c r="D268" s="155">
        <f>SUM((Užsakymas!F307*0.001)*Užsakymas!K307+(Užsakymas!G307*0.001)*Užsakymas!O307)*Užsakymas!H307</f>
        <v>0</v>
      </c>
    </row>
    <row r="269" spans="1:4" ht="409.6">
      <c r="A269" s="153">
        <f>SUM((Užsakymas!F308*0.001)*Užsakymas!L308+(Užsakymas!G308*0.001)*Užsakymas!P308)*Užsakymas!H308</f>
        <v>0</v>
      </c>
      <c r="B269" s="154">
        <f>SUM((Užsakymas!F308*0.001*Užsakymas!I308+Užsakymas!G308*0.001*Užsakymas!M308))*Užsakymas!H308</f>
        <v>0</v>
      </c>
      <c r="C269" s="154">
        <f>SUM((Užsakymas!F308*0.001)*Užsakymas!J308+(Užsakymas!G308*0.001)*Užsakymas!N308)*Užsakymas!H308</f>
        <v>0</v>
      </c>
      <c r="D269" s="155">
        <f>SUM((Užsakymas!F308*0.001)*Užsakymas!K308+(Užsakymas!G308*0.001)*Užsakymas!O308)*Užsakymas!H308</f>
        <v>0</v>
      </c>
    </row>
    <row r="270" spans="1:4" ht="409.6">
      <c r="A270" s="153">
        <f>SUM((Užsakymas!F309*0.001)*Užsakymas!L309+(Užsakymas!G309*0.001)*Užsakymas!P309)*Užsakymas!H309</f>
        <v>0</v>
      </c>
      <c r="B270" s="154">
        <f>SUM((Užsakymas!F309*0.001*Užsakymas!I309+Užsakymas!G309*0.001*Užsakymas!M309))*Užsakymas!H309</f>
        <v>0</v>
      </c>
      <c r="C270" s="154">
        <f>SUM((Užsakymas!F309*0.001)*Užsakymas!J309+(Užsakymas!G309*0.001)*Užsakymas!N309)*Užsakymas!H309</f>
        <v>0</v>
      </c>
      <c r="D270" s="155">
        <f>SUM((Užsakymas!F309*0.001)*Užsakymas!K309+(Užsakymas!G309*0.001)*Užsakymas!O309)*Užsakymas!H309</f>
        <v>0</v>
      </c>
    </row>
    <row r="271" spans="1:4" ht="409.6">
      <c r="A271" s="153">
        <f>SUM((Užsakymas!F310*0.001)*Užsakymas!L310+(Užsakymas!G310*0.001)*Užsakymas!P310)*Užsakymas!H310</f>
        <v>0</v>
      </c>
      <c r="B271" s="154">
        <f>SUM((Užsakymas!F310*0.001*Užsakymas!I310+Užsakymas!G310*0.001*Užsakymas!M310))*Užsakymas!H310</f>
        <v>0</v>
      </c>
      <c r="C271" s="154">
        <f>SUM((Užsakymas!F310*0.001)*Užsakymas!J310+(Užsakymas!G310*0.001)*Užsakymas!N310)*Užsakymas!H310</f>
        <v>0</v>
      </c>
      <c r="D271" s="155">
        <f>SUM((Užsakymas!F310*0.001)*Užsakymas!K310+(Užsakymas!G310*0.001)*Užsakymas!O310)*Užsakymas!H310</f>
        <v>0</v>
      </c>
    </row>
    <row r="272" spans="1:4" ht="409.6">
      <c r="A272" s="153">
        <f>SUM((Užsakymas!F311*0.001)*Užsakymas!L311+(Užsakymas!G311*0.001)*Užsakymas!P311)*Užsakymas!H311</f>
        <v>0</v>
      </c>
      <c r="B272" s="154">
        <f>SUM((Užsakymas!F311*0.001*Užsakymas!I311+Užsakymas!G311*0.001*Užsakymas!M311))*Užsakymas!H311</f>
        <v>0</v>
      </c>
      <c r="C272" s="154">
        <f>SUM((Užsakymas!F311*0.001)*Užsakymas!J311+(Užsakymas!G311*0.001)*Užsakymas!N311)*Užsakymas!H311</f>
        <v>0</v>
      </c>
      <c r="D272" s="155">
        <f>SUM((Užsakymas!F311*0.001)*Užsakymas!K311+(Užsakymas!G311*0.001)*Užsakymas!O311)*Užsakymas!H311</f>
        <v>0</v>
      </c>
    </row>
    <row r="273" spans="1:4" ht="409.6">
      <c r="A273" s="153">
        <f>SUM((Užsakymas!F312*0.001)*Užsakymas!L312+(Užsakymas!G312*0.001)*Užsakymas!P312)*Užsakymas!H312</f>
        <v>0</v>
      </c>
      <c r="B273" s="154">
        <f>SUM((Užsakymas!F312*0.001*Užsakymas!I312+Užsakymas!G312*0.001*Užsakymas!M312))*Užsakymas!H312</f>
        <v>0</v>
      </c>
      <c r="C273" s="154">
        <f>SUM((Užsakymas!F312*0.001)*Užsakymas!J312+(Užsakymas!G312*0.001)*Užsakymas!N312)*Užsakymas!H312</f>
        <v>0</v>
      </c>
      <c r="D273" s="155">
        <f>SUM((Užsakymas!F312*0.001)*Užsakymas!K312+(Užsakymas!G312*0.001)*Užsakymas!O312)*Užsakymas!H312</f>
        <v>0</v>
      </c>
    </row>
    <row r="274" spans="1:4" ht="409.6">
      <c r="A274" s="153">
        <f>SUM((Užsakymas!F313*0.001)*Užsakymas!L313+(Užsakymas!G313*0.001)*Užsakymas!P313)*Užsakymas!H313</f>
        <v>0</v>
      </c>
      <c r="B274" s="154">
        <f>SUM((Užsakymas!F313*0.001*Užsakymas!I313+Užsakymas!G313*0.001*Užsakymas!M313))*Užsakymas!H313</f>
        <v>0</v>
      </c>
      <c r="C274" s="154">
        <f>SUM((Užsakymas!F313*0.001)*Užsakymas!J313+(Užsakymas!G313*0.001)*Užsakymas!N313)*Užsakymas!H313</f>
        <v>0</v>
      </c>
      <c r="D274" s="155">
        <f>SUM((Užsakymas!F313*0.001)*Užsakymas!K313+(Užsakymas!G313*0.001)*Užsakymas!O313)*Užsakymas!H313</f>
        <v>0</v>
      </c>
    </row>
    <row r="275" spans="1:4" ht="409.6">
      <c r="A275" s="153">
        <f>SUM((Užsakymas!F314*0.001)*Užsakymas!L314+(Užsakymas!G314*0.001)*Užsakymas!P314)*Užsakymas!H314</f>
        <v>0</v>
      </c>
      <c r="B275" s="154">
        <f>SUM((Užsakymas!F314*0.001*Užsakymas!I314+Užsakymas!G314*0.001*Užsakymas!M314))*Užsakymas!H314</f>
        <v>0</v>
      </c>
      <c r="C275" s="154">
        <f>SUM((Užsakymas!F314*0.001)*Užsakymas!J314+(Užsakymas!G314*0.001)*Užsakymas!N314)*Užsakymas!H314</f>
        <v>0</v>
      </c>
      <c r="D275" s="155">
        <f>SUM((Užsakymas!F314*0.001)*Užsakymas!K314+(Užsakymas!G314*0.001)*Užsakymas!O314)*Užsakymas!H314</f>
        <v>0</v>
      </c>
    </row>
    <row r="276" spans="1:4" ht="409.6">
      <c r="A276" s="153">
        <f>SUM((Užsakymas!F315*0.001)*Užsakymas!L315+(Užsakymas!G315*0.001)*Užsakymas!P315)*Užsakymas!H315</f>
        <v>0</v>
      </c>
      <c r="B276" s="154">
        <f>SUM((Užsakymas!F315*0.001*Užsakymas!I315+Užsakymas!G315*0.001*Užsakymas!M315))*Užsakymas!H315</f>
        <v>0</v>
      </c>
      <c r="C276" s="154">
        <f>SUM((Užsakymas!F315*0.001)*Užsakymas!J315+(Užsakymas!G315*0.001)*Užsakymas!N315)*Užsakymas!H315</f>
        <v>0</v>
      </c>
      <c r="D276" s="155">
        <f>SUM((Užsakymas!F315*0.001)*Užsakymas!K315+(Užsakymas!G315*0.001)*Užsakymas!O315)*Užsakymas!H315</f>
        <v>0</v>
      </c>
    </row>
    <row r="277" spans="1:4" ht="409.6">
      <c r="A277" s="153">
        <f>SUM((Užsakymas!F316*0.001)*Užsakymas!L316+(Užsakymas!G316*0.001)*Užsakymas!P316)*Užsakymas!H316</f>
        <v>0</v>
      </c>
      <c r="B277" s="154">
        <f>SUM((Užsakymas!F316*0.001*Užsakymas!I316+Užsakymas!G316*0.001*Užsakymas!M316))*Užsakymas!H316</f>
        <v>0</v>
      </c>
      <c r="C277" s="154">
        <f>SUM((Užsakymas!F316*0.001)*Užsakymas!J316+(Užsakymas!G316*0.001)*Užsakymas!N316)*Užsakymas!H316</f>
        <v>0</v>
      </c>
      <c r="D277" s="155">
        <f>SUM((Užsakymas!F316*0.001)*Užsakymas!K316+(Užsakymas!G316*0.001)*Užsakymas!O316)*Užsakymas!H316</f>
        <v>0</v>
      </c>
    </row>
    <row r="278" spans="1:4" ht="409.6">
      <c r="A278" s="153">
        <f>SUM((Užsakymas!F317*0.001)*Užsakymas!L317+(Užsakymas!G317*0.001)*Užsakymas!P317)*Užsakymas!H317</f>
        <v>0</v>
      </c>
      <c r="B278" s="154">
        <f>SUM((Užsakymas!F317*0.001*Užsakymas!I317+Užsakymas!G317*0.001*Užsakymas!M317))*Užsakymas!H317</f>
        <v>0</v>
      </c>
      <c r="C278" s="154">
        <f>SUM((Užsakymas!F317*0.001)*Užsakymas!J317+(Užsakymas!G317*0.001)*Užsakymas!N317)*Užsakymas!H317</f>
        <v>0</v>
      </c>
      <c r="D278" s="155">
        <f>SUM((Užsakymas!F317*0.001)*Užsakymas!K317+(Užsakymas!G317*0.001)*Užsakymas!O317)*Užsakymas!H317</f>
        <v>0</v>
      </c>
    </row>
    <row r="279" spans="1:4" ht="409.6">
      <c r="A279" s="153">
        <f>SUM((Užsakymas!F318*0.001)*Užsakymas!L318+(Užsakymas!G318*0.001)*Užsakymas!P318)*Užsakymas!H318</f>
        <v>0</v>
      </c>
      <c r="B279" s="154">
        <f>SUM((Užsakymas!F318*0.001*Užsakymas!I318+Užsakymas!G318*0.001*Užsakymas!M318))*Užsakymas!H318</f>
        <v>0</v>
      </c>
      <c r="C279" s="154">
        <f>SUM((Užsakymas!F318*0.001)*Užsakymas!J318+(Užsakymas!G318*0.001)*Užsakymas!N318)*Užsakymas!H318</f>
        <v>0</v>
      </c>
      <c r="D279" s="155">
        <f>SUM((Užsakymas!F318*0.001)*Užsakymas!K318+(Užsakymas!G318*0.001)*Užsakymas!O318)*Užsakymas!H318</f>
        <v>0</v>
      </c>
    </row>
    <row r="280" spans="1:4" ht="409.6">
      <c r="A280" s="153">
        <f>SUM((Užsakymas!F319*0.001)*Užsakymas!L319+(Užsakymas!G319*0.001)*Užsakymas!P319)*Užsakymas!H319</f>
        <v>0</v>
      </c>
      <c r="B280" s="154">
        <f>SUM((Užsakymas!F319*0.001*Užsakymas!I319+Užsakymas!G319*0.001*Užsakymas!M319))*Užsakymas!H319</f>
        <v>0</v>
      </c>
      <c r="C280" s="154">
        <f>SUM((Užsakymas!F319*0.001)*Užsakymas!J319+(Užsakymas!G319*0.001)*Užsakymas!N319)*Užsakymas!H319</f>
        <v>0</v>
      </c>
      <c r="D280" s="155">
        <f>SUM((Užsakymas!F319*0.001)*Užsakymas!K319+(Užsakymas!G319*0.001)*Užsakymas!O319)*Užsakymas!H319</f>
        <v>0</v>
      </c>
    </row>
    <row r="281" spans="1:4" ht="409.6">
      <c r="A281" s="153">
        <f>SUM((Užsakymas!F320*0.001)*Užsakymas!L320+(Užsakymas!G320*0.001)*Užsakymas!P320)*Užsakymas!H320</f>
        <v>0</v>
      </c>
      <c r="B281" s="154">
        <f>SUM((Užsakymas!F320*0.001*Užsakymas!I320+Užsakymas!G320*0.001*Užsakymas!M320))*Užsakymas!H320</f>
        <v>0</v>
      </c>
      <c r="C281" s="154">
        <f>SUM((Užsakymas!F320*0.001)*Užsakymas!J320+(Užsakymas!G320*0.001)*Užsakymas!N320)*Užsakymas!H320</f>
        <v>0</v>
      </c>
      <c r="D281" s="155">
        <f>SUM((Užsakymas!F320*0.001)*Užsakymas!K320+(Užsakymas!G320*0.001)*Užsakymas!O320)*Užsakymas!H320</f>
        <v>0</v>
      </c>
    </row>
    <row r="282" spans="1:4" ht="409.6">
      <c r="A282" s="153">
        <f>SUM((Užsakymas!F321*0.001)*Užsakymas!L321+(Užsakymas!G321*0.001)*Užsakymas!P321)*Užsakymas!H321</f>
        <v>0</v>
      </c>
      <c r="B282" s="154">
        <f>SUM((Užsakymas!F321*0.001*Užsakymas!I321+Užsakymas!G321*0.001*Užsakymas!M321))*Užsakymas!H321</f>
        <v>0</v>
      </c>
      <c r="C282" s="154">
        <f>SUM((Užsakymas!F321*0.001)*Užsakymas!J321+(Užsakymas!G321*0.001)*Užsakymas!N321)*Užsakymas!H321</f>
        <v>0</v>
      </c>
      <c r="D282" s="155">
        <f>SUM((Užsakymas!F321*0.001)*Užsakymas!K321+(Užsakymas!G321*0.001)*Užsakymas!O321)*Užsakymas!H321</f>
        <v>0</v>
      </c>
    </row>
    <row r="283" spans="1:4" ht="409.6">
      <c r="A283" s="153">
        <f>SUM((Užsakymas!F322*0.001)*Užsakymas!L322+(Užsakymas!G322*0.001)*Užsakymas!P322)*Užsakymas!H322</f>
        <v>0</v>
      </c>
      <c r="B283" s="154">
        <f>SUM((Užsakymas!F322*0.001*Užsakymas!I322+Užsakymas!G322*0.001*Užsakymas!M322))*Užsakymas!H322</f>
        <v>0</v>
      </c>
      <c r="C283" s="154">
        <f>SUM((Užsakymas!F322*0.001)*Užsakymas!J322+(Užsakymas!G322*0.001)*Užsakymas!N322)*Užsakymas!H322</f>
        <v>0</v>
      </c>
      <c r="D283" s="155">
        <f>SUM((Užsakymas!F322*0.001)*Užsakymas!K322+(Užsakymas!G322*0.001)*Užsakymas!O322)*Užsakymas!H322</f>
        <v>0</v>
      </c>
    </row>
    <row r="284" spans="1:4" ht="409.6">
      <c r="A284" s="153">
        <f>SUM((Užsakymas!F323*0.001)*Užsakymas!L323+(Užsakymas!G323*0.001)*Užsakymas!P323)*Užsakymas!H323</f>
        <v>0</v>
      </c>
      <c r="B284" s="154">
        <f>SUM((Užsakymas!F323*0.001*Užsakymas!I323+Užsakymas!G323*0.001*Užsakymas!M323))*Užsakymas!H323</f>
        <v>0</v>
      </c>
      <c r="C284" s="154">
        <f>SUM((Užsakymas!F323*0.001)*Užsakymas!J323+(Užsakymas!G323*0.001)*Užsakymas!N323)*Užsakymas!H323</f>
        <v>0</v>
      </c>
      <c r="D284" s="155">
        <f>SUM((Užsakymas!F323*0.001)*Užsakymas!K323+(Užsakymas!G323*0.001)*Užsakymas!O323)*Užsakymas!H323</f>
        <v>0</v>
      </c>
    </row>
    <row r="285" spans="1:4" ht="409.6">
      <c r="A285" s="153">
        <f>SUM((Užsakymas!F324*0.001)*Užsakymas!L324+(Užsakymas!G324*0.001)*Užsakymas!P324)*Užsakymas!H324</f>
        <v>0</v>
      </c>
      <c r="B285" s="154">
        <f>SUM((Užsakymas!F324*0.001*Užsakymas!I324+Užsakymas!G324*0.001*Užsakymas!M324))*Užsakymas!H324</f>
        <v>0</v>
      </c>
      <c r="C285" s="154">
        <f>SUM((Užsakymas!F324*0.001)*Užsakymas!J324+(Užsakymas!G324*0.001)*Užsakymas!N324)*Užsakymas!H324</f>
        <v>0</v>
      </c>
      <c r="D285" s="155">
        <f>SUM((Užsakymas!F324*0.001)*Užsakymas!K324+(Užsakymas!G324*0.001)*Užsakymas!O324)*Užsakymas!H324</f>
        <v>0</v>
      </c>
    </row>
    <row r="286" spans="1:4" ht="409.6">
      <c r="A286" s="153">
        <f>SUM((Užsakymas!F325*0.001)*Užsakymas!L325+(Užsakymas!G325*0.001)*Užsakymas!P325)*Užsakymas!H325</f>
        <v>0</v>
      </c>
      <c r="B286" s="154">
        <f>SUM((Užsakymas!F325*0.001*Užsakymas!I325+Užsakymas!G325*0.001*Užsakymas!M325))*Užsakymas!H325</f>
        <v>0</v>
      </c>
      <c r="C286" s="154">
        <f>SUM((Užsakymas!F325*0.001)*Užsakymas!J325+(Užsakymas!G325*0.001)*Užsakymas!N325)*Užsakymas!H325</f>
        <v>0</v>
      </c>
      <c r="D286" s="155">
        <f>SUM((Užsakymas!F325*0.001)*Užsakymas!K325+(Užsakymas!G325*0.001)*Užsakymas!O325)*Užsakymas!H325</f>
        <v>0</v>
      </c>
    </row>
    <row r="287" spans="1:4" ht="409.6">
      <c r="A287" s="153">
        <f>SUM((Užsakymas!F326*0.001)*Užsakymas!L326+(Užsakymas!G326*0.001)*Užsakymas!P326)*Užsakymas!H326</f>
        <v>0</v>
      </c>
      <c r="B287" s="154">
        <f>SUM((Užsakymas!F326*0.001*Užsakymas!I326+Užsakymas!G326*0.001*Užsakymas!M326))*Užsakymas!H326</f>
        <v>0</v>
      </c>
      <c r="C287" s="154">
        <f>SUM((Užsakymas!F326*0.001)*Užsakymas!J326+(Užsakymas!G326*0.001)*Užsakymas!N326)*Užsakymas!H326</f>
        <v>0</v>
      </c>
      <c r="D287" s="155">
        <f>SUM((Užsakymas!F326*0.001)*Užsakymas!K326+(Užsakymas!G326*0.001)*Užsakymas!O326)*Užsakymas!H326</f>
        <v>0</v>
      </c>
    </row>
    <row r="288" spans="1:4" ht="409.6">
      <c r="A288" s="153">
        <f>SUM((Užsakymas!F327*0.001)*Užsakymas!L327+(Užsakymas!G327*0.001)*Užsakymas!P327)*Užsakymas!H327</f>
        <v>0</v>
      </c>
      <c r="B288" s="154">
        <f>SUM((Užsakymas!F327*0.001*Užsakymas!I327+Užsakymas!G327*0.001*Užsakymas!M327))*Užsakymas!H327</f>
        <v>0</v>
      </c>
      <c r="C288" s="154">
        <f>SUM((Užsakymas!F327*0.001)*Užsakymas!J327+(Užsakymas!G327*0.001)*Užsakymas!N327)*Užsakymas!H327</f>
        <v>0</v>
      </c>
      <c r="D288" s="155">
        <f>SUM((Užsakymas!F327*0.001)*Užsakymas!K327+(Užsakymas!G327*0.001)*Užsakymas!O327)*Užsakymas!H327</f>
        <v>0</v>
      </c>
    </row>
    <row r="289" spans="1:4" ht="409.6">
      <c r="A289" s="153">
        <f>SUM((Užsakymas!F328*0.001)*Užsakymas!L328+(Užsakymas!G328*0.001)*Užsakymas!P328)*Užsakymas!H328</f>
        <v>0</v>
      </c>
      <c r="B289" s="154">
        <f>SUM((Užsakymas!F328*0.001*Užsakymas!I328+Užsakymas!G328*0.001*Užsakymas!M328))*Užsakymas!H328</f>
        <v>0</v>
      </c>
      <c r="C289" s="154">
        <f>SUM((Užsakymas!F328*0.001)*Užsakymas!J328+(Užsakymas!G328*0.001)*Užsakymas!N328)*Užsakymas!H328</f>
        <v>0</v>
      </c>
      <c r="D289" s="155">
        <f>SUM((Užsakymas!F328*0.001)*Užsakymas!K328+(Užsakymas!G328*0.001)*Užsakymas!O328)*Užsakymas!H328</f>
        <v>0</v>
      </c>
    </row>
    <row r="290" spans="1:4" ht="409.6">
      <c r="A290" s="153">
        <f>SUM((Užsakymas!F329*0.001)*Užsakymas!L329+(Užsakymas!G329*0.001)*Užsakymas!P329)*Užsakymas!H329</f>
        <v>0</v>
      </c>
      <c r="B290" s="154">
        <f>SUM((Užsakymas!F329*0.001*Užsakymas!I329+Užsakymas!G329*0.001*Užsakymas!M329))*Užsakymas!H329</f>
        <v>0</v>
      </c>
      <c r="C290" s="154">
        <f>SUM((Užsakymas!F329*0.001)*Užsakymas!J329+(Užsakymas!G329*0.001)*Užsakymas!N329)*Užsakymas!H329</f>
        <v>0</v>
      </c>
      <c r="D290" s="155">
        <f>SUM((Užsakymas!F329*0.001)*Užsakymas!K329+(Užsakymas!G329*0.001)*Užsakymas!O329)*Užsakymas!H329</f>
        <v>0</v>
      </c>
    </row>
    <row r="291" spans="1:4" ht="409.6">
      <c r="A291" s="153">
        <f>SUM((Užsakymas!F330*0.001)*Užsakymas!L330+(Užsakymas!G330*0.001)*Užsakymas!P330)*Užsakymas!H330</f>
        <v>0</v>
      </c>
      <c r="B291" s="154">
        <f>SUM((Užsakymas!F330*0.001*Užsakymas!I330+Užsakymas!G330*0.001*Užsakymas!M330))*Užsakymas!H330</f>
        <v>0</v>
      </c>
      <c r="C291" s="154">
        <f>SUM((Užsakymas!F330*0.001)*Užsakymas!J330+(Užsakymas!G330*0.001)*Užsakymas!N330)*Užsakymas!H330</f>
        <v>0</v>
      </c>
      <c r="D291" s="155">
        <f>SUM((Užsakymas!F330*0.001)*Užsakymas!K330+(Užsakymas!G330*0.001)*Užsakymas!O330)*Užsakymas!H330</f>
        <v>0</v>
      </c>
    </row>
    <row r="292" spans="1:4" ht="409.6">
      <c r="A292" s="153">
        <f>SUM((Užsakymas!F331*0.001)*Užsakymas!L331+(Užsakymas!G331*0.001)*Užsakymas!P331)*Užsakymas!H331</f>
        <v>0</v>
      </c>
      <c r="B292" s="154">
        <f>SUM((Užsakymas!F331*0.001*Užsakymas!I331+Užsakymas!G331*0.001*Užsakymas!M331))*Užsakymas!H331</f>
        <v>0</v>
      </c>
      <c r="C292" s="154">
        <f>SUM((Užsakymas!F331*0.001)*Užsakymas!J331+(Užsakymas!G331*0.001)*Užsakymas!N331)*Užsakymas!H331</f>
        <v>0</v>
      </c>
      <c r="D292" s="155">
        <f>SUM((Užsakymas!F331*0.001)*Užsakymas!K331+(Užsakymas!G331*0.001)*Užsakymas!O331)*Užsakymas!H331</f>
        <v>0</v>
      </c>
    </row>
    <row r="293" spans="1:4" ht="409.6">
      <c r="A293" s="153">
        <f>SUM((Užsakymas!F332*0.001)*Užsakymas!L332+(Užsakymas!G332*0.001)*Užsakymas!P332)*Užsakymas!H332</f>
        <v>0</v>
      </c>
      <c r="B293" s="154">
        <f>SUM((Užsakymas!F332*0.001*Užsakymas!I332+Užsakymas!G332*0.001*Užsakymas!M332))*Užsakymas!H332</f>
        <v>0</v>
      </c>
      <c r="C293" s="154">
        <f>SUM((Užsakymas!F332*0.001)*Užsakymas!J332+(Užsakymas!G332*0.001)*Užsakymas!N332)*Užsakymas!H332</f>
        <v>0</v>
      </c>
      <c r="D293" s="155">
        <f>SUM((Užsakymas!F332*0.001)*Užsakymas!K332+(Užsakymas!G332*0.001)*Užsakymas!O332)*Užsakymas!H332</f>
        <v>0</v>
      </c>
    </row>
    <row r="294" spans="1:4" ht="409.6">
      <c r="A294" s="153">
        <f>SUM((Užsakymas!F333*0.001)*Užsakymas!L333+(Užsakymas!G333*0.001)*Užsakymas!P333)*Užsakymas!H333</f>
        <v>0</v>
      </c>
      <c r="B294" s="154">
        <f>SUM((Užsakymas!F333*0.001*Užsakymas!I333+Užsakymas!G333*0.001*Užsakymas!M333))*Užsakymas!H333</f>
        <v>0</v>
      </c>
      <c r="C294" s="154">
        <f>SUM((Užsakymas!F333*0.001)*Užsakymas!J333+(Užsakymas!G333*0.001)*Užsakymas!N333)*Užsakymas!H333</f>
        <v>0</v>
      </c>
      <c r="D294" s="155">
        <f>SUM((Užsakymas!F333*0.001)*Užsakymas!K333+(Užsakymas!G333*0.001)*Užsakymas!O333)*Užsakymas!H333</f>
        <v>0</v>
      </c>
    </row>
    <row r="295" spans="1:4" ht="409.6">
      <c r="A295" s="153">
        <f>SUM((Užsakymas!F334*0.001)*Užsakymas!L334+(Užsakymas!G334*0.001)*Užsakymas!P334)*Užsakymas!H334</f>
        <v>0</v>
      </c>
      <c r="B295" s="154">
        <f>SUM((Užsakymas!F334*0.001*Užsakymas!I334+Užsakymas!G334*0.001*Užsakymas!M334))*Užsakymas!H334</f>
        <v>0</v>
      </c>
      <c r="C295" s="154">
        <f>SUM((Užsakymas!F334*0.001)*Užsakymas!J334+(Užsakymas!G334*0.001)*Užsakymas!N334)*Užsakymas!H334</f>
        <v>0</v>
      </c>
      <c r="D295" s="155">
        <f>SUM((Užsakymas!F334*0.001)*Užsakymas!K334+(Užsakymas!G334*0.001)*Užsakymas!O334)*Užsakymas!H334</f>
        <v>0</v>
      </c>
    </row>
    <row r="296" spans="1:4" ht="409.6">
      <c r="A296" s="153">
        <f>SUM((Užsakymas!F335*0.001)*Užsakymas!L335+(Užsakymas!G335*0.001)*Užsakymas!P335)*Užsakymas!H335</f>
        <v>0</v>
      </c>
      <c r="B296" s="154">
        <f>SUM((Užsakymas!F335*0.001*Užsakymas!I335+Užsakymas!G335*0.001*Užsakymas!M335))*Užsakymas!H335</f>
        <v>0</v>
      </c>
      <c r="C296" s="154">
        <f>SUM((Užsakymas!F335*0.001)*Užsakymas!J335+(Užsakymas!G335*0.001)*Užsakymas!N335)*Užsakymas!H335</f>
        <v>0</v>
      </c>
      <c r="D296" s="155">
        <f>SUM((Užsakymas!F335*0.001)*Užsakymas!K335+(Užsakymas!G335*0.001)*Užsakymas!O335)*Užsakymas!H335</f>
        <v>0</v>
      </c>
    </row>
    <row r="297" spans="1:4" ht="409.6">
      <c r="A297" s="153">
        <f>SUM((Užsakymas!F336*0.001)*Užsakymas!L336+(Užsakymas!G336*0.001)*Užsakymas!P336)*Užsakymas!H336</f>
        <v>0</v>
      </c>
      <c r="B297" s="154">
        <f>SUM((Užsakymas!F336*0.001*Užsakymas!I336+Užsakymas!G336*0.001*Užsakymas!M336))*Užsakymas!H336</f>
        <v>0</v>
      </c>
      <c r="C297" s="154">
        <f>SUM((Užsakymas!F336*0.001)*Užsakymas!J336+(Užsakymas!G336*0.001)*Užsakymas!N336)*Užsakymas!H336</f>
        <v>0</v>
      </c>
      <c r="D297" s="155">
        <f>SUM((Užsakymas!F336*0.001)*Užsakymas!K336+(Užsakymas!G336*0.001)*Užsakymas!O336)*Užsakymas!H336</f>
        <v>0</v>
      </c>
    </row>
    <row r="298" spans="1:4" ht="409.6">
      <c r="A298" s="153">
        <f>SUM((Užsakymas!F337*0.001)*Užsakymas!L337+(Užsakymas!G337*0.001)*Užsakymas!P337)*Užsakymas!H337</f>
        <v>0</v>
      </c>
      <c r="B298" s="154">
        <f>SUM((Užsakymas!F337*0.001*Užsakymas!I337+Užsakymas!G337*0.001*Užsakymas!M337))*Užsakymas!H337</f>
        <v>0</v>
      </c>
      <c r="C298" s="154">
        <f>SUM((Užsakymas!F337*0.001)*Užsakymas!J337+(Užsakymas!G337*0.001)*Užsakymas!N337)*Užsakymas!H337</f>
        <v>0</v>
      </c>
      <c r="D298" s="155">
        <f>SUM((Užsakymas!F337*0.001)*Užsakymas!K337+(Užsakymas!G337*0.001)*Užsakymas!O337)*Užsakymas!H337</f>
        <v>0</v>
      </c>
    </row>
    <row r="299" spans="1:4" ht="409.6">
      <c r="A299" s="153">
        <f>SUM((Užsakymas!F338*0.001)*Užsakymas!L338+(Užsakymas!G338*0.001)*Užsakymas!P338)*Užsakymas!H338</f>
        <v>0</v>
      </c>
      <c r="B299" s="154">
        <f>SUM((Užsakymas!F338*0.001*Užsakymas!I338+Užsakymas!G338*0.001*Užsakymas!M338))*Užsakymas!H338</f>
        <v>0</v>
      </c>
      <c r="C299" s="154">
        <f>SUM((Užsakymas!F338*0.001)*Užsakymas!J338+(Užsakymas!G338*0.001)*Užsakymas!N338)*Užsakymas!H338</f>
        <v>0</v>
      </c>
      <c r="D299" s="155">
        <f>SUM((Užsakymas!F338*0.001)*Užsakymas!K338+(Užsakymas!G338*0.001)*Užsakymas!O338)*Užsakymas!H338</f>
        <v>0</v>
      </c>
    </row>
    <row r="300" spans="1:4" ht="409.6">
      <c r="A300" s="153">
        <f>SUM((Užsakymas!F339*0.001)*Užsakymas!L339+(Užsakymas!G339*0.001)*Užsakymas!P339)*Užsakymas!H339</f>
        <v>0</v>
      </c>
      <c r="B300" s="154">
        <f>SUM((Užsakymas!F339*0.001*Užsakymas!I339+Užsakymas!G339*0.001*Užsakymas!M339))*Užsakymas!H339</f>
        <v>0</v>
      </c>
      <c r="C300" s="154">
        <f>SUM((Užsakymas!F339*0.001)*Užsakymas!J339+(Užsakymas!G339*0.001)*Užsakymas!N339)*Užsakymas!H339</f>
        <v>0</v>
      </c>
      <c r="D300" s="155">
        <f>SUM((Užsakymas!F339*0.001)*Užsakymas!K339+(Užsakymas!G339*0.001)*Užsakymas!O339)*Užsakymas!H339</f>
        <v>0</v>
      </c>
    </row>
    <row r="301" spans="1:4" ht="409.6">
      <c r="A301" s="153">
        <f>SUM((Užsakymas!F340*0.001)*Užsakymas!L340+(Užsakymas!G340*0.001)*Užsakymas!P340)*Užsakymas!H340</f>
        <v>0</v>
      </c>
      <c r="B301" s="154">
        <f>SUM((Užsakymas!F340*0.001*Užsakymas!I340+Užsakymas!G340*0.001*Užsakymas!M340))*Užsakymas!H340</f>
        <v>0</v>
      </c>
      <c r="C301" s="154">
        <f>SUM((Užsakymas!F340*0.001)*Užsakymas!J340+(Užsakymas!G340*0.001)*Užsakymas!N340)*Užsakymas!H340</f>
        <v>0</v>
      </c>
      <c r="D301" s="155">
        <f>SUM((Užsakymas!F340*0.001)*Užsakymas!K340+(Užsakymas!G340*0.001)*Užsakymas!O340)*Užsakymas!H340</f>
        <v>0</v>
      </c>
    </row>
    <row r="302" spans="1:4" ht="409.6">
      <c r="A302" s="153">
        <f>SUM((Užsakymas!F341*0.001)*Užsakymas!L341+(Užsakymas!G341*0.001)*Užsakymas!P341)*Užsakymas!H341</f>
        <v>0</v>
      </c>
      <c r="B302" s="154">
        <f>SUM((Užsakymas!F341*0.001*Užsakymas!I341+Užsakymas!G341*0.001*Užsakymas!M341))*Užsakymas!H341</f>
        <v>0</v>
      </c>
      <c r="C302" s="154">
        <f>SUM((Užsakymas!F341*0.001)*Užsakymas!J341+(Užsakymas!G341*0.001)*Užsakymas!N341)*Užsakymas!H341</f>
        <v>0</v>
      </c>
      <c r="D302" s="155">
        <f>SUM((Užsakymas!F341*0.001)*Užsakymas!K341+(Užsakymas!G341*0.001)*Užsakymas!O341)*Užsakymas!H341</f>
        <v>0</v>
      </c>
    </row>
    <row r="303" spans="1:4" ht="409.6">
      <c r="A303" s="153">
        <f>SUM((Užsakymas!F342*0.001)*Užsakymas!L342+(Užsakymas!G342*0.001)*Užsakymas!P342)*Užsakymas!H342</f>
        <v>0</v>
      </c>
      <c r="B303" s="154">
        <f>SUM((Užsakymas!F342*0.001*Užsakymas!I342+Užsakymas!G342*0.001*Užsakymas!M342))*Užsakymas!H342</f>
        <v>0</v>
      </c>
      <c r="C303" s="154">
        <f>SUM((Užsakymas!F342*0.001)*Užsakymas!J342+(Užsakymas!G342*0.001)*Užsakymas!N342)*Užsakymas!H342</f>
        <v>0</v>
      </c>
      <c r="D303" s="155">
        <f>SUM((Užsakymas!F342*0.001)*Užsakymas!K342+(Užsakymas!G342*0.001)*Užsakymas!O342)*Užsakymas!H342</f>
        <v>0</v>
      </c>
    </row>
    <row r="304" spans="1:4" ht="409.6">
      <c r="A304" s="153">
        <f>SUM((Užsakymas!F343*0.001)*Užsakymas!L343+(Užsakymas!G343*0.001)*Užsakymas!P343)*Užsakymas!H343</f>
        <v>0</v>
      </c>
      <c r="B304" s="154">
        <f>SUM((Užsakymas!F343*0.001*Užsakymas!I343+Užsakymas!G343*0.001*Užsakymas!M343))*Užsakymas!H343</f>
        <v>0</v>
      </c>
      <c r="C304" s="154">
        <f>SUM((Užsakymas!F343*0.001)*Užsakymas!J343+(Užsakymas!G343*0.001)*Užsakymas!N343)*Užsakymas!H343</f>
        <v>0</v>
      </c>
      <c r="D304" s="155">
        <f>SUM((Užsakymas!F343*0.001)*Užsakymas!K343+(Užsakymas!G343*0.001)*Užsakymas!O343)*Užsakymas!H343</f>
        <v>0</v>
      </c>
    </row>
    <row r="305" spans="1:4" ht="409.6">
      <c r="A305" s="153">
        <f>SUM((Užsakymas!F344*0.001)*Užsakymas!L344+(Užsakymas!G344*0.001)*Užsakymas!P344)*Užsakymas!H344</f>
        <v>0</v>
      </c>
      <c r="B305" s="154">
        <f>SUM((Užsakymas!F344*0.001*Užsakymas!I344+Užsakymas!G344*0.001*Užsakymas!M344))*Užsakymas!H344</f>
        <v>0</v>
      </c>
      <c r="C305" s="154">
        <f>SUM((Užsakymas!F344*0.001)*Užsakymas!J344+(Užsakymas!G344*0.001)*Užsakymas!N344)*Užsakymas!H344</f>
        <v>0</v>
      </c>
      <c r="D305" s="155">
        <f>SUM((Užsakymas!F344*0.001)*Užsakymas!K344+(Užsakymas!G344*0.001)*Užsakymas!O344)*Užsakymas!H344</f>
        <v>0</v>
      </c>
    </row>
    <row r="306" spans="1:4" ht="409.6">
      <c r="A306" s="153">
        <f>SUM((Užsakymas!F345*0.001)*Užsakymas!L345+(Užsakymas!G345*0.001)*Užsakymas!P345)*Užsakymas!H345</f>
        <v>0</v>
      </c>
      <c r="B306" s="154">
        <f>SUM((Užsakymas!F345*0.001*Užsakymas!I345+Užsakymas!G345*0.001*Užsakymas!M345))*Užsakymas!H345</f>
        <v>0</v>
      </c>
      <c r="C306" s="154">
        <f>SUM((Užsakymas!F345*0.001)*Užsakymas!J345+(Užsakymas!G345*0.001)*Užsakymas!N345)*Užsakymas!H345</f>
        <v>0</v>
      </c>
      <c r="D306" s="155">
        <f>SUM((Užsakymas!F345*0.001)*Užsakymas!K345+(Užsakymas!G345*0.001)*Užsakymas!O345)*Užsakymas!H345</f>
        <v>0</v>
      </c>
    </row>
    <row r="307" spans="1:4" ht="409.6">
      <c r="A307" s="153">
        <f>SUM((Užsakymas!F346*0.001)*Užsakymas!L346+(Užsakymas!G346*0.001)*Užsakymas!P346)*Užsakymas!H346</f>
        <v>0</v>
      </c>
      <c r="B307" s="154">
        <f>SUM((Užsakymas!F346*0.001*Užsakymas!I346+Užsakymas!G346*0.001*Užsakymas!M346))*Užsakymas!H346</f>
        <v>0</v>
      </c>
      <c r="C307" s="154">
        <f>SUM((Užsakymas!F346*0.001)*Užsakymas!J346+(Užsakymas!G346*0.001)*Užsakymas!N346)*Užsakymas!H346</f>
        <v>0</v>
      </c>
      <c r="D307" s="155">
        <f>SUM((Užsakymas!F346*0.001)*Užsakymas!K346+(Užsakymas!G346*0.001)*Užsakymas!O346)*Užsakymas!H346</f>
        <v>0</v>
      </c>
    </row>
    <row r="308" spans="1:4" ht="409.6">
      <c r="A308" s="153">
        <f>SUM((Užsakymas!F347*0.001)*Užsakymas!L347+(Užsakymas!G347*0.001)*Užsakymas!P347)*Užsakymas!H347</f>
        <v>0</v>
      </c>
      <c r="B308" s="154">
        <f>SUM((Užsakymas!F347*0.001*Užsakymas!I347+Užsakymas!G347*0.001*Užsakymas!M347))*Užsakymas!H347</f>
        <v>0</v>
      </c>
      <c r="C308" s="154">
        <f>SUM((Užsakymas!F347*0.001)*Užsakymas!J347+(Užsakymas!G347*0.001)*Užsakymas!N347)*Užsakymas!H347</f>
        <v>0</v>
      </c>
      <c r="D308" s="155">
        <f>SUM((Užsakymas!F347*0.001)*Užsakymas!K347+(Užsakymas!G347*0.001)*Užsakymas!O347)*Užsakymas!H347</f>
        <v>0</v>
      </c>
    </row>
    <row r="309" spans="1:4" ht="409.6">
      <c r="A309" s="153">
        <f>SUM((Užsakymas!F348*0.001)*Užsakymas!L348+(Užsakymas!G348*0.001)*Užsakymas!P348)*Užsakymas!H348</f>
        <v>0</v>
      </c>
      <c r="B309" s="154">
        <f>SUM((Užsakymas!F348*0.001*Užsakymas!I348+Užsakymas!G348*0.001*Užsakymas!M348))*Užsakymas!H348</f>
        <v>0</v>
      </c>
      <c r="C309" s="154">
        <f>SUM((Užsakymas!F348*0.001)*Užsakymas!J348+(Užsakymas!G348*0.001)*Užsakymas!N348)*Užsakymas!H348</f>
        <v>0</v>
      </c>
      <c r="D309" s="155">
        <f>SUM((Užsakymas!F348*0.001)*Užsakymas!K348+(Užsakymas!G348*0.001)*Užsakymas!O348)*Užsakymas!H348</f>
        <v>0</v>
      </c>
    </row>
    <row r="310" spans="1:4" ht="409.6">
      <c r="A310" s="153">
        <f>SUM((Užsakymas!F349*0.001)*Užsakymas!L349+(Užsakymas!G349*0.001)*Užsakymas!P349)*Užsakymas!H349</f>
        <v>0</v>
      </c>
      <c r="B310" s="154">
        <f>SUM((Užsakymas!F349*0.001*Užsakymas!I349+Užsakymas!G349*0.001*Užsakymas!M349))*Užsakymas!H349</f>
        <v>0</v>
      </c>
      <c r="C310" s="154">
        <f>SUM((Užsakymas!F349*0.001)*Užsakymas!J349+(Užsakymas!G349*0.001)*Užsakymas!N349)*Užsakymas!H349</f>
        <v>0</v>
      </c>
      <c r="D310" s="155">
        <f>SUM((Užsakymas!F349*0.001)*Užsakymas!K349+(Užsakymas!G349*0.001)*Užsakymas!O349)*Užsakymas!H349</f>
        <v>0</v>
      </c>
    </row>
    <row r="311" spans="1:4" ht="409.6">
      <c r="A311" s="153">
        <f>SUM((Užsakymas!F350*0.001)*Užsakymas!L350+(Užsakymas!G350*0.001)*Užsakymas!P350)*Užsakymas!H350</f>
        <v>0</v>
      </c>
      <c r="B311" s="154">
        <f>SUM((Užsakymas!F350*0.001*Užsakymas!I350+Užsakymas!G350*0.001*Užsakymas!M350))*Užsakymas!H350</f>
        <v>0</v>
      </c>
      <c r="C311" s="154">
        <f>SUM((Užsakymas!F350*0.001)*Užsakymas!J350+(Užsakymas!G350*0.001)*Užsakymas!N350)*Užsakymas!H350</f>
        <v>0</v>
      </c>
      <c r="D311" s="155">
        <f>SUM((Užsakymas!F350*0.001)*Užsakymas!K350+(Užsakymas!G350*0.001)*Užsakymas!O350)*Užsakymas!H350</f>
        <v>0</v>
      </c>
    </row>
    <row r="312" spans="1:4" ht="409.6">
      <c r="A312" s="153">
        <f>SUM((Užsakymas!F351*0.001)*Užsakymas!L351+(Užsakymas!G351*0.001)*Užsakymas!P351)*Užsakymas!H351</f>
        <v>0</v>
      </c>
      <c r="B312" s="154">
        <f>SUM((Užsakymas!F351*0.001*Užsakymas!I351+Užsakymas!G351*0.001*Užsakymas!M351))*Užsakymas!H351</f>
        <v>0</v>
      </c>
      <c r="C312" s="154">
        <f>SUM((Užsakymas!F351*0.001)*Užsakymas!J351+(Užsakymas!G351*0.001)*Užsakymas!N351)*Užsakymas!H351</f>
        <v>0</v>
      </c>
      <c r="D312" s="155">
        <f>SUM((Užsakymas!F351*0.001)*Užsakymas!K351+(Užsakymas!G351*0.001)*Užsakymas!O351)*Užsakymas!H351</f>
        <v>0</v>
      </c>
    </row>
    <row r="313" spans="1:4" ht="409.6">
      <c r="A313" s="153">
        <f>SUM((Užsakymas!F352*0.001)*Užsakymas!L352+(Užsakymas!G352*0.001)*Užsakymas!P352)*Užsakymas!H352</f>
        <v>0</v>
      </c>
      <c r="B313" s="154">
        <f>SUM((Užsakymas!F352*0.001*Užsakymas!I352+Užsakymas!G352*0.001*Užsakymas!M352))*Užsakymas!H352</f>
        <v>0</v>
      </c>
      <c r="C313" s="154">
        <f>SUM((Užsakymas!F352*0.001)*Užsakymas!J352+(Užsakymas!G352*0.001)*Užsakymas!N352)*Užsakymas!H352</f>
        <v>0</v>
      </c>
      <c r="D313" s="155">
        <f>SUM((Užsakymas!F352*0.001)*Užsakymas!K352+(Užsakymas!G352*0.001)*Užsakymas!O352)*Užsakymas!H352</f>
        <v>0</v>
      </c>
    </row>
    <row r="314" spans="1:4" ht="409.6">
      <c r="A314" s="153">
        <f>SUM((Užsakymas!F353*0.001)*Užsakymas!L353+(Užsakymas!G353*0.001)*Užsakymas!P353)*Užsakymas!H353</f>
        <v>0</v>
      </c>
      <c r="B314" s="154">
        <f>SUM((Užsakymas!F353*0.001*Užsakymas!I353+Užsakymas!G353*0.001*Užsakymas!M353))*Užsakymas!H353</f>
        <v>0</v>
      </c>
      <c r="C314" s="154">
        <f>SUM((Užsakymas!F353*0.001)*Užsakymas!J353+(Užsakymas!G353*0.001)*Užsakymas!N353)*Užsakymas!H353</f>
        <v>0</v>
      </c>
      <c r="D314" s="155">
        <f>SUM((Užsakymas!F353*0.001)*Užsakymas!K353+(Užsakymas!G353*0.001)*Užsakymas!O353)*Užsakymas!H353</f>
        <v>0</v>
      </c>
    </row>
    <row r="315" spans="1:4" ht="409.6">
      <c r="A315" s="153">
        <f>SUM((Užsakymas!F354*0.001)*Užsakymas!L354+(Užsakymas!G354*0.001)*Užsakymas!P354)*Užsakymas!H354</f>
        <v>0</v>
      </c>
      <c r="B315" s="154">
        <f>SUM((Užsakymas!F354*0.001*Užsakymas!I354+Užsakymas!G354*0.001*Užsakymas!M354))*Užsakymas!H354</f>
        <v>0</v>
      </c>
      <c r="C315" s="154">
        <f>SUM((Užsakymas!F354*0.001)*Užsakymas!J354+(Užsakymas!G354*0.001)*Užsakymas!N354)*Užsakymas!H354</f>
        <v>0</v>
      </c>
      <c r="D315" s="155">
        <f>SUM((Užsakymas!F354*0.001)*Užsakymas!K354+(Užsakymas!G354*0.001)*Užsakymas!O354)*Užsakymas!H354</f>
        <v>0</v>
      </c>
    </row>
    <row r="316" spans="1:4" ht="409.6">
      <c r="A316" s="153">
        <f>SUM((Užsakymas!F355*0.001)*Užsakymas!L355+(Užsakymas!G355*0.001)*Užsakymas!P355)*Užsakymas!H355</f>
        <v>0</v>
      </c>
      <c r="B316" s="154">
        <f>SUM((Užsakymas!F355*0.001*Užsakymas!I355+Užsakymas!G355*0.001*Užsakymas!M355))*Užsakymas!H355</f>
        <v>0</v>
      </c>
      <c r="C316" s="154">
        <f>SUM((Užsakymas!F355*0.001)*Užsakymas!J355+(Užsakymas!G355*0.001)*Užsakymas!N355)*Užsakymas!H355</f>
        <v>0</v>
      </c>
      <c r="D316" s="155">
        <f>SUM((Užsakymas!F355*0.001)*Užsakymas!K355+(Užsakymas!G355*0.001)*Užsakymas!O355)*Užsakymas!H355</f>
        <v>0</v>
      </c>
    </row>
    <row r="317" spans="1:4" ht="409.6">
      <c r="A317" s="153">
        <f>SUM((Užsakymas!F356*0.001)*Užsakymas!L356+(Užsakymas!G356*0.001)*Užsakymas!P356)*Užsakymas!H356</f>
        <v>0</v>
      </c>
      <c r="B317" s="154">
        <f>SUM((Užsakymas!F356*0.001*Užsakymas!I356+Užsakymas!G356*0.001*Užsakymas!M356))*Užsakymas!H356</f>
        <v>0</v>
      </c>
      <c r="C317" s="154">
        <f>SUM((Užsakymas!F356*0.001)*Užsakymas!J356+(Užsakymas!G356*0.001)*Užsakymas!N356)*Užsakymas!H356</f>
        <v>0</v>
      </c>
      <c r="D317" s="155">
        <f>SUM((Užsakymas!F356*0.001)*Užsakymas!K356+(Užsakymas!G356*0.001)*Užsakymas!O356)*Užsakymas!H356</f>
        <v>0</v>
      </c>
    </row>
    <row r="318" spans="1:4" ht="409.6">
      <c r="A318" s="153">
        <f>SUM((Užsakymas!F357*0.001)*Užsakymas!L357+(Užsakymas!G357*0.001)*Užsakymas!P357)*Užsakymas!H357</f>
        <v>0</v>
      </c>
      <c r="B318" s="154">
        <f>SUM((Užsakymas!F357*0.001*Užsakymas!I357+Užsakymas!G357*0.001*Užsakymas!M357))*Užsakymas!H357</f>
        <v>0</v>
      </c>
      <c r="C318" s="154">
        <f>SUM((Užsakymas!F357*0.001)*Užsakymas!J357+(Užsakymas!G357*0.001)*Užsakymas!N357)*Užsakymas!H357</f>
        <v>0</v>
      </c>
      <c r="D318" s="155">
        <f>SUM((Užsakymas!F357*0.001)*Užsakymas!K357+(Užsakymas!G357*0.001)*Užsakymas!O357)*Užsakymas!H357</f>
        <v>0</v>
      </c>
    </row>
    <row r="319" spans="1:4" ht="409.6">
      <c r="A319" s="153">
        <f>SUM((Užsakymas!F358*0.001)*Užsakymas!L358+(Užsakymas!G358*0.001)*Užsakymas!P358)*Užsakymas!H358</f>
        <v>0</v>
      </c>
      <c r="B319" s="154">
        <f>SUM((Užsakymas!F358*0.001*Užsakymas!I358+Užsakymas!G358*0.001*Užsakymas!M358))*Užsakymas!H358</f>
        <v>0</v>
      </c>
      <c r="C319" s="154">
        <f>SUM((Užsakymas!F358*0.001)*Užsakymas!J358+(Užsakymas!G358*0.001)*Užsakymas!N358)*Užsakymas!H358</f>
        <v>0</v>
      </c>
      <c r="D319" s="155">
        <f>SUM((Užsakymas!F358*0.001)*Užsakymas!K358+(Užsakymas!G358*0.001)*Užsakymas!O358)*Užsakymas!H358</f>
        <v>0</v>
      </c>
    </row>
    <row r="320" spans="1:4" ht="409.6">
      <c r="A320" s="153">
        <f>SUM((Užsakymas!F359*0.001)*Užsakymas!L359+(Užsakymas!G359*0.001)*Užsakymas!P359)*Užsakymas!H359</f>
        <v>0</v>
      </c>
      <c r="B320" s="154">
        <f>SUM((Užsakymas!F359*0.001*Užsakymas!I359+Užsakymas!G359*0.001*Užsakymas!M359))*Užsakymas!H359</f>
        <v>0</v>
      </c>
      <c r="C320" s="154">
        <f>SUM((Užsakymas!F359*0.001)*Užsakymas!J359+(Užsakymas!G359*0.001)*Užsakymas!N359)*Užsakymas!H359</f>
        <v>0</v>
      </c>
      <c r="D320" s="155">
        <f>SUM((Užsakymas!F359*0.001)*Užsakymas!K359+(Užsakymas!G359*0.001)*Užsakymas!O359)*Užsakymas!H359</f>
        <v>0</v>
      </c>
    </row>
    <row r="321" spans="1:4" ht="409.6">
      <c r="A321" s="153">
        <f>SUM((Užsakymas!F360*0.001)*Užsakymas!L360+(Užsakymas!G360*0.001)*Užsakymas!P360)*Užsakymas!H360</f>
        <v>0</v>
      </c>
      <c r="B321" s="154">
        <f>SUM((Užsakymas!F360*0.001*Užsakymas!I360+Užsakymas!G360*0.001*Užsakymas!M360))*Užsakymas!H360</f>
        <v>0</v>
      </c>
      <c r="C321" s="154">
        <f>SUM((Užsakymas!F360*0.001)*Užsakymas!J360+(Užsakymas!G360*0.001)*Užsakymas!N360)*Užsakymas!H360</f>
        <v>0</v>
      </c>
      <c r="D321" s="155">
        <f>SUM((Užsakymas!F360*0.001)*Užsakymas!K360+(Užsakymas!G360*0.001)*Užsakymas!O360)*Užsakymas!H360</f>
        <v>0</v>
      </c>
    </row>
    <row r="322" spans="1:4" ht="409.6">
      <c r="A322" s="153">
        <f>SUM((Užsakymas!F361*0.001)*Užsakymas!L361+(Užsakymas!G361*0.001)*Užsakymas!P361)*Užsakymas!H361</f>
        <v>0</v>
      </c>
      <c r="B322" s="154">
        <f>SUM((Užsakymas!F361*0.001*Užsakymas!I361+Užsakymas!G361*0.001*Užsakymas!M361))*Užsakymas!H361</f>
        <v>0</v>
      </c>
      <c r="C322" s="154">
        <f>SUM((Užsakymas!F361*0.001)*Užsakymas!J361+(Užsakymas!G361*0.001)*Užsakymas!N361)*Užsakymas!H361</f>
        <v>0</v>
      </c>
      <c r="D322" s="155">
        <f>SUM((Užsakymas!F361*0.001)*Užsakymas!K361+(Užsakymas!G361*0.001)*Užsakymas!O361)*Užsakymas!H361</f>
        <v>0</v>
      </c>
    </row>
    <row r="323" spans="1:4" ht="409.6">
      <c r="A323" s="153">
        <f>SUM((Užsakymas!F362*0.001)*Užsakymas!L362+(Užsakymas!G362*0.001)*Užsakymas!P362)*Užsakymas!H362</f>
        <v>0</v>
      </c>
      <c r="B323" s="154">
        <f>SUM((Užsakymas!F362*0.001*Užsakymas!I362+Užsakymas!G362*0.001*Užsakymas!M362))*Užsakymas!H362</f>
        <v>0</v>
      </c>
      <c r="C323" s="154">
        <f>SUM((Užsakymas!F362*0.001)*Užsakymas!J362+(Užsakymas!G362*0.001)*Užsakymas!N362)*Užsakymas!H362</f>
        <v>0</v>
      </c>
      <c r="D323" s="155">
        <f>SUM((Užsakymas!F362*0.001)*Užsakymas!K362+(Užsakymas!G362*0.001)*Užsakymas!O362)*Užsakymas!H362</f>
        <v>0</v>
      </c>
    </row>
    <row r="324" spans="1:4" ht="409.6">
      <c r="A324" s="153">
        <f>SUM((Užsakymas!F363*0.001)*Užsakymas!L363+(Užsakymas!G363*0.001)*Užsakymas!P363)*Užsakymas!H363</f>
        <v>0</v>
      </c>
      <c r="B324" s="154">
        <f>SUM((Užsakymas!F363*0.001*Užsakymas!I363+Užsakymas!G363*0.001*Užsakymas!M363))*Užsakymas!H363</f>
        <v>0</v>
      </c>
      <c r="C324" s="154">
        <f>SUM((Užsakymas!F363*0.001)*Užsakymas!J363+(Užsakymas!G363*0.001)*Užsakymas!N363)*Užsakymas!H363</f>
        <v>0</v>
      </c>
      <c r="D324" s="155">
        <f>SUM((Užsakymas!F363*0.001)*Užsakymas!K363+(Užsakymas!G363*0.001)*Užsakymas!O363)*Užsakymas!H363</f>
        <v>0</v>
      </c>
    </row>
    <row r="325" spans="1:4" ht="409.6">
      <c r="A325" s="153">
        <f>SUM((Užsakymas!F364*0.001)*Užsakymas!L364+(Užsakymas!G364*0.001)*Užsakymas!P364)*Užsakymas!H364</f>
        <v>0</v>
      </c>
      <c r="B325" s="154">
        <f>SUM((Užsakymas!F364*0.001*Užsakymas!I364+Užsakymas!G364*0.001*Užsakymas!M364))*Užsakymas!H364</f>
        <v>0</v>
      </c>
      <c r="C325" s="154">
        <f>SUM((Užsakymas!F364*0.001)*Užsakymas!J364+(Užsakymas!G364*0.001)*Užsakymas!N364)*Užsakymas!H364</f>
        <v>0</v>
      </c>
      <c r="D325" s="155">
        <f>SUM((Užsakymas!F364*0.001)*Užsakymas!K364+(Užsakymas!G364*0.001)*Užsakymas!O364)*Užsakymas!H364</f>
        <v>0</v>
      </c>
    </row>
    <row r="326" spans="1:4" ht="409.6">
      <c r="A326" s="153">
        <f>SUM((Užsakymas!F365*0.001)*Užsakymas!L365+(Užsakymas!G365*0.001)*Užsakymas!P365)*Užsakymas!H365</f>
        <v>0</v>
      </c>
      <c r="B326" s="154">
        <f>SUM((Užsakymas!F365*0.001*Užsakymas!I365+Užsakymas!G365*0.001*Užsakymas!M365))*Užsakymas!H365</f>
        <v>0</v>
      </c>
      <c r="C326" s="154">
        <f>SUM((Užsakymas!F365*0.001)*Užsakymas!J365+(Užsakymas!G365*0.001)*Užsakymas!N365)*Užsakymas!H365</f>
        <v>0</v>
      </c>
      <c r="D326" s="155">
        <f>SUM((Užsakymas!F365*0.001)*Užsakymas!K365+(Užsakymas!G365*0.001)*Užsakymas!O365)*Užsakymas!H365</f>
        <v>0</v>
      </c>
    </row>
    <row r="327" spans="1:4" ht="409.6">
      <c r="A327" s="153">
        <f>SUM((Užsakymas!F366*0.001)*Užsakymas!L366+(Užsakymas!G366*0.001)*Užsakymas!P366)*Užsakymas!H366</f>
        <v>0</v>
      </c>
      <c r="B327" s="154">
        <f>SUM((Užsakymas!F366*0.001*Užsakymas!I366+Užsakymas!G366*0.001*Užsakymas!M366))*Užsakymas!H366</f>
        <v>0</v>
      </c>
      <c r="C327" s="154">
        <f>SUM((Užsakymas!F366*0.001)*Užsakymas!J366+(Užsakymas!G366*0.001)*Užsakymas!N366)*Užsakymas!H366</f>
        <v>0</v>
      </c>
      <c r="D327" s="155">
        <f>SUM((Užsakymas!F366*0.001)*Užsakymas!K366+(Užsakymas!G366*0.001)*Užsakymas!O366)*Užsakymas!H366</f>
        <v>0</v>
      </c>
    </row>
    <row r="328" spans="1:4" ht="409.6">
      <c r="A328" s="153">
        <f>SUM((Užsakymas!F367*0.001)*Užsakymas!L367+(Užsakymas!G367*0.001)*Užsakymas!P367)*Užsakymas!H367</f>
        <v>0</v>
      </c>
      <c r="B328" s="154">
        <f>SUM((Užsakymas!F367*0.001*Užsakymas!I367+Užsakymas!G367*0.001*Užsakymas!M367))*Užsakymas!H367</f>
        <v>0</v>
      </c>
      <c r="C328" s="154">
        <f>SUM((Užsakymas!F367*0.001)*Užsakymas!J367+(Užsakymas!G367*0.001)*Užsakymas!N367)*Užsakymas!H367</f>
        <v>0</v>
      </c>
      <c r="D328" s="155">
        <f>SUM((Užsakymas!F367*0.001)*Užsakymas!K367+(Užsakymas!G367*0.001)*Užsakymas!O367)*Užsakymas!H367</f>
        <v>0</v>
      </c>
    </row>
    <row r="329" spans="1:4" ht="409.6">
      <c r="A329" s="153">
        <f>SUM((Užsakymas!F368*0.001)*Užsakymas!L368+(Užsakymas!G368*0.001)*Užsakymas!P368)*Užsakymas!H368</f>
        <v>0</v>
      </c>
      <c r="B329" s="154">
        <f>SUM((Užsakymas!F368*0.001*Užsakymas!I368+Užsakymas!G368*0.001*Užsakymas!M368))*Užsakymas!H368</f>
        <v>0</v>
      </c>
      <c r="C329" s="154">
        <f>SUM((Užsakymas!F368*0.001)*Užsakymas!J368+(Užsakymas!G368*0.001)*Užsakymas!N368)*Užsakymas!H368</f>
        <v>0</v>
      </c>
      <c r="D329" s="155">
        <f>SUM((Užsakymas!F368*0.001)*Užsakymas!K368+(Užsakymas!G368*0.001)*Užsakymas!O368)*Užsakymas!H368</f>
        <v>0</v>
      </c>
    </row>
    <row r="330" spans="1:4" ht="409.6">
      <c r="A330" s="153">
        <f>SUM((Užsakymas!F369*0.001)*Užsakymas!L369+(Užsakymas!G369*0.001)*Užsakymas!P369)*Užsakymas!H369</f>
        <v>0</v>
      </c>
      <c r="B330" s="154">
        <f>SUM((Užsakymas!F369*0.001*Užsakymas!I369+Užsakymas!G369*0.001*Užsakymas!M369))*Užsakymas!H369</f>
        <v>0</v>
      </c>
      <c r="C330" s="154">
        <f>SUM((Užsakymas!F369*0.001)*Užsakymas!J369+(Užsakymas!G369*0.001)*Užsakymas!N369)*Užsakymas!H369</f>
        <v>0</v>
      </c>
      <c r="D330" s="155">
        <f>SUM((Užsakymas!F369*0.001)*Užsakymas!K369+(Užsakymas!G369*0.001)*Užsakymas!O369)*Užsakymas!H369</f>
        <v>0</v>
      </c>
    </row>
    <row r="331" spans="1:4" ht="409.6">
      <c r="A331" s="153">
        <f>SUM((Užsakymas!F370*0.001)*Užsakymas!L370+(Užsakymas!G370*0.001)*Užsakymas!P370)*Užsakymas!H370</f>
        <v>0</v>
      </c>
      <c r="B331" s="154">
        <f>SUM((Užsakymas!F370*0.001*Užsakymas!I370+Užsakymas!G370*0.001*Užsakymas!M370))*Užsakymas!H370</f>
        <v>0</v>
      </c>
      <c r="C331" s="154">
        <f>SUM((Užsakymas!F370*0.001)*Užsakymas!J370+(Užsakymas!G370*0.001)*Užsakymas!N370)*Užsakymas!H370</f>
        <v>0</v>
      </c>
      <c r="D331" s="155">
        <f>SUM((Užsakymas!F370*0.001)*Užsakymas!K370+(Užsakymas!G370*0.001)*Užsakymas!O370)*Užsakymas!H370</f>
        <v>0</v>
      </c>
    </row>
    <row r="332" spans="1:4" ht="409.6">
      <c r="A332" s="153">
        <f>SUM((Užsakymas!F371*0.001)*Užsakymas!L371+(Užsakymas!G371*0.001)*Užsakymas!P371)*Užsakymas!H371</f>
        <v>0</v>
      </c>
      <c r="B332" s="154">
        <f>SUM((Užsakymas!F371*0.001*Užsakymas!I371+Užsakymas!G371*0.001*Užsakymas!M371))*Užsakymas!H371</f>
        <v>0</v>
      </c>
      <c r="C332" s="154">
        <f>SUM((Užsakymas!F371*0.001)*Užsakymas!J371+(Užsakymas!G371*0.001)*Užsakymas!N371)*Užsakymas!H371</f>
        <v>0</v>
      </c>
      <c r="D332" s="155">
        <f>SUM((Užsakymas!F371*0.001)*Užsakymas!K371+(Užsakymas!G371*0.001)*Užsakymas!O371)*Užsakymas!H371</f>
        <v>0</v>
      </c>
    </row>
    <row r="333" spans="1:4" ht="409.6">
      <c r="A333" s="153">
        <f>SUM((Užsakymas!F372*0.001)*Užsakymas!L372+(Užsakymas!G372*0.001)*Užsakymas!P372)*Užsakymas!H372</f>
        <v>0</v>
      </c>
      <c r="B333" s="154">
        <f>SUM((Užsakymas!F372*0.001*Užsakymas!I372+Užsakymas!G372*0.001*Užsakymas!M372))*Užsakymas!H372</f>
        <v>0</v>
      </c>
      <c r="C333" s="154">
        <f>SUM((Užsakymas!F372*0.001)*Užsakymas!J372+(Užsakymas!G372*0.001)*Užsakymas!N372)*Užsakymas!H372</f>
        <v>0</v>
      </c>
      <c r="D333" s="155">
        <f>SUM((Užsakymas!F372*0.001)*Užsakymas!K372+(Užsakymas!G372*0.001)*Užsakymas!O372)*Užsakymas!H372</f>
        <v>0</v>
      </c>
    </row>
    <row r="334" spans="1:4" ht="409.6">
      <c r="A334" s="153">
        <f>SUM((Užsakymas!F373*0.001)*Užsakymas!L373+(Užsakymas!G373*0.001)*Užsakymas!P373)*Užsakymas!H373</f>
        <v>0</v>
      </c>
      <c r="B334" s="154">
        <f>SUM((Užsakymas!F373*0.001*Užsakymas!I373+Užsakymas!G373*0.001*Užsakymas!M373))*Užsakymas!H373</f>
        <v>0</v>
      </c>
      <c r="C334" s="154">
        <f>SUM((Užsakymas!F373*0.001)*Užsakymas!J373+(Užsakymas!G373*0.001)*Užsakymas!N373)*Užsakymas!H373</f>
        <v>0</v>
      </c>
      <c r="D334" s="155">
        <f>SUM((Užsakymas!F373*0.001)*Užsakymas!K373+(Užsakymas!G373*0.001)*Užsakymas!O373)*Užsakymas!H373</f>
        <v>0</v>
      </c>
    </row>
    <row r="335" spans="1:4" ht="409.6">
      <c r="A335" s="153">
        <f>SUM((Užsakymas!F374*0.001)*Užsakymas!L374+(Užsakymas!G374*0.001)*Užsakymas!P374)*Užsakymas!H374</f>
        <v>0</v>
      </c>
      <c r="B335" s="154">
        <f>SUM((Užsakymas!F374*0.001*Užsakymas!I374+Užsakymas!G374*0.001*Užsakymas!M374))*Užsakymas!H374</f>
        <v>0</v>
      </c>
      <c r="C335" s="154">
        <f>SUM((Užsakymas!F374*0.001)*Užsakymas!J374+(Užsakymas!G374*0.001)*Užsakymas!N374)*Užsakymas!H374</f>
        <v>0</v>
      </c>
      <c r="D335" s="155">
        <f>SUM((Užsakymas!F374*0.001)*Užsakymas!K374+(Užsakymas!G374*0.001)*Užsakymas!O374)*Užsakymas!H374</f>
        <v>0</v>
      </c>
    </row>
    <row r="336" spans="1:4" ht="409.6">
      <c r="A336" s="153">
        <f>SUM((Užsakymas!F375*0.001)*Užsakymas!L375+(Užsakymas!G375*0.001)*Užsakymas!P375)*Užsakymas!H375</f>
        <v>0</v>
      </c>
      <c r="B336" s="154">
        <f>SUM((Užsakymas!F375*0.001*Užsakymas!I375+Užsakymas!G375*0.001*Užsakymas!M375))*Užsakymas!H375</f>
        <v>0</v>
      </c>
      <c r="C336" s="154">
        <f>SUM((Užsakymas!F375*0.001)*Užsakymas!J375+(Užsakymas!G375*0.001)*Užsakymas!N375)*Užsakymas!H375</f>
        <v>0</v>
      </c>
      <c r="D336" s="155">
        <f>SUM((Užsakymas!F375*0.001)*Užsakymas!K375+(Užsakymas!G375*0.001)*Užsakymas!O375)*Užsakymas!H375</f>
        <v>0</v>
      </c>
    </row>
    <row r="337" spans="1:4" ht="409.6">
      <c r="A337" s="153">
        <f>SUM((Užsakymas!F376*0.001)*Užsakymas!L376+(Užsakymas!G376*0.001)*Užsakymas!P376)*Užsakymas!H376</f>
        <v>0</v>
      </c>
      <c r="B337" s="154">
        <f>SUM((Užsakymas!F376*0.001*Užsakymas!I376+Užsakymas!G376*0.001*Užsakymas!M376))*Užsakymas!H376</f>
        <v>0</v>
      </c>
      <c r="C337" s="154">
        <f>SUM((Užsakymas!F376*0.001)*Užsakymas!J376+(Užsakymas!G376*0.001)*Užsakymas!N376)*Užsakymas!H376</f>
        <v>0</v>
      </c>
      <c r="D337" s="155">
        <f>SUM((Užsakymas!F376*0.001)*Užsakymas!K376+(Užsakymas!G376*0.001)*Užsakymas!O376)*Užsakymas!H376</f>
        <v>0</v>
      </c>
    </row>
    <row r="338" spans="1:4" ht="409.6">
      <c r="A338" s="153">
        <f>SUM((Užsakymas!F377*0.001)*Užsakymas!L377+(Užsakymas!G377*0.001)*Užsakymas!P377)*Užsakymas!H377</f>
        <v>0</v>
      </c>
      <c r="B338" s="154">
        <f>SUM((Užsakymas!F377*0.001*Užsakymas!I377+Užsakymas!G377*0.001*Užsakymas!M377))*Užsakymas!H377</f>
        <v>0</v>
      </c>
      <c r="C338" s="154">
        <f>SUM((Užsakymas!F377*0.001)*Užsakymas!J377+(Užsakymas!G377*0.001)*Užsakymas!N377)*Užsakymas!H377</f>
        <v>0</v>
      </c>
      <c r="D338" s="155">
        <f>SUM((Užsakymas!F377*0.001)*Užsakymas!K377+(Užsakymas!G377*0.001)*Užsakymas!O377)*Užsakymas!H377</f>
        <v>0</v>
      </c>
    </row>
    <row r="339" spans="1:4" ht="409.6">
      <c r="A339" s="153">
        <f>SUM((Užsakymas!F378*0.001)*Užsakymas!L378+(Užsakymas!G378*0.001)*Užsakymas!P378)*Užsakymas!H378</f>
        <v>0</v>
      </c>
      <c r="B339" s="154">
        <f>SUM((Užsakymas!F378*0.001*Užsakymas!I378+Užsakymas!G378*0.001*Užsakymas!M378))*Užsakymas!H378</f>
        <v>0</v>
      </c>
      <c r="C339" s="154">
        <f>SUM((Užsakymas!F378*0.001)*Užsakymas!J378+(Užsakymas!G378*0.001)*Užsakymas!N378)*Užsakymas!H378</f>
        <v>0</v>
      </c>
      <c r="D339" s="155">
        <f>SUM((Užsakymas!F378*0.001)*Užsakymas!K378+(Užsakymas!G378*0.001)*Užsakymas!O378)*Užsakymas!H378</f>
        <v>0</v>
      </c>
    </row>
    <row r="340" spans="1:4" ht="409.6">
      <c r="A340" s="153">
        <f>SUM((Užsakymas!F379*0.001)*Užsakymas!L379+(Užsakymas!G379*0.001)*Užsakymas!P379)*Užsakymas!H379</f>
        <v>0</v>
      </c>
      <c r="B340" s="154">
        <f>SUM((Užsakymas!F379*0.001*Užsakymas!I379+Užsakymas!G379*0.001*Užsakymas!M379))*Užsakymas!H379</f>
        <v>0</v>
      </c>
      <c r="C340" s="154">
        <f>SUM((Užsakymas!F379*0.001)*Užsakymas!J379+(Užsakymas!G379*0.001)*Užsakymas!N379)*Užsakymas!H379</f>
        <v>0</v>
      </c>
      <c r="D340" s="155">
        <f>SUM((Užsakymas!F379*0.001)*Užsakymas!K379+(Užsakymas!G379*0.001)*Užsakymas!O379)*Užsakymas!H379</f>
        <v>0</v>
      </c>
    </row>
    <row r="341" spans="1:4" ht="409.6">
      <c r="A341" s="153">
        <f>SUM((Užsakymas!F380*0.001)*Užsakymas!L380+(Užsakymas!G380*0.001)*Užsakymas!P380)*Užsakymas!H380</f>
        <v>0</v>
      </c>
      <c r="B341" s="154">
        <f>SUM((Užsakymas!F380*0.001*Užsakymas!I380+Užsakymas!G380*0.001*Užsakymas!M380))*Užsakymas!H380</f>
        <v>0</v>
      </c>
      <c r="C341" s="154">
        <f>SUM((Užsakymas!F380*0.001)*Užsakymas!J380+(Užsakymas!G380*0.001)*Užsakymas!N380)*Užsakymas!H380</f>
        <v>0</v>
      </c>
      <c r="D341" s="155">
        <f>SUM((Užsakymas!F380*0.001)*Užsakymas!K380+(Užsakymas!G380*0.001)*Užsakymas!O380)*Užsakymas!H380</f>
        <v>0</v>
      </c>
    </row>
    <row r="342" spans="1:4" ht="409.6">
      <c r="A342" s="153">
        <f>SUM((Užsakymas!F381*0.001)*Užsakymas!L381+(Užsakymas!G381*0.001)*Užsakymas!P381)*Užsakymas!H381</f>
        <v>0</v>
      </c>
      <c r="B342" s="154">
        <f>SUM((Užsakymas!F381*0.001*Užsakymas!I381+Užsakymas!G381*0.001*Užsakymas!M381))*Užsakymas!H381</f>
        <v>0</v>
      </c>
      <c r="C342" s="154">
        <f>SUM((Užsakymas!F381*0.001)*Užsakymas!J381+(Užsakymas!G381*0.001)*Užsakymas!N381)*Užsakymas!H381</f>
        <v>0</v>
      </c>
      <c r="D342" s="155">
        <f>SUM((Užsakymas!F381*0.001)*Užsakymas!K381+(Užsakymas!G381*0.001)*Užsakymas!O381)*Užsakymas!H381</f>
        <v>0</v>
      </c>
    </row>
    <row r="343" spans="1:4" ht="409.6">
      <c r="A343" s="153">
        <f>SUM((Užsakymas!F382*0.001)*Užsakymas!L382+(Užsakymas!G382*0.001)*Užsakymas!P382)*Užsakymas!H382</f>
        <v>0</v>
      </c>
      <c r="B343" s="154">
        <f>SUM((Užsakymas!F382*0.001*Užsakymas!I382+Užsakymas!G382*0.001*Užsakymas!M382))*Užsakymas!H382</f>
        <v>0</v>
      </c>
      <c r="C343" s="154">
        <f>SUM((Užsakymas!F382*0.001)*Užsakymas!J382+(Užsakymas!G382*0.001)*Užsakymas!N382)*Užsakymas!H382</f>
        <v>0</v>
      </c>
      <c r="D343" s="155">
        <f>SUM((Užsakymas!F382*0.001)*Užsakymas!K382+(Užsakymas!G382*0.001)*Užsakymas!O382)*Užsakymas!H382</f>
        <v>0</v>
      </c>
    </row>
    <row r="344" spans="1:4" ht="409.6">
      <c r="A344" s="153">
        <f>SUM((Užsakymas!F383*0.001)*Užsakymas!L383+(Užsakymas!G383*0.001)*Užsakymas!P383)*Užsakymas!H383</f>
        <v>0</v>
      </c>
      <c r="B344" s="154">
        <f>SUM((Užsakymas!F383*0.001*Užsakymas!I383+Užsakymas!G383*0.001*Užsakymas!M383))*Užsakymas!H383</f>
        <v>0</v>
      </c>
      <c r="C344" s="154">
        <f>SUM((Užsakymas!F383*0.001)*Užsakymas!J383+(Užsakymas!G383*0.001)*Užsakymas!N383)*Užsakymas!H383</f>
        <v>0</v>
      </c>
      <c r="D344" s="155">
        <f>SUM((Užsakymas!F383*0.001)*Užsakymas!K383+(Užsakymas!G383*0.001)*Užsakymas!O383)*Užsakymas!H383</f>
        <v>0</v>
      </c>
    </row>
    <row r="345" spans="1:4" ht="409.6">
      <c r="A345" s="153">
        <f>SUM((Užsakymas!F384*0.001)*Užsakymas!L384+(Užsakymas!G384*0.001)*Užsakymas!P384)*Užsakymas!H384</f>
        <v>0</v>
      </c>
      <c r="B345" s="154">
        <f>SUM((Užsakymas!F384*0.001*Užsakymas!I384+Užsakymas!G384*0.001*Užsakymas!M384))*Užsakymas!H384</f>
        <v>0</v>
      </c>
      <c r="C345" s="154">
        <f>SUM((Užsakymas!F384*0.001)*Užsakymas!J384+(Užsakymas!G384*0.001)*Užsakymas!N384)*Užsakymas!H384</f>
        <v>0</v>
      </c>
      <c r="D345" s="155">
        <f>SUM((Užsakymas!F384*0.001)*Užsakymas!K384+(Užsakymas!G384*0.001)*Užsakymas!O384)*Užsakymas!H384</f>
        <v>0</v>
      </c>
    </row>
    <row r="346" spans="1:4" ht="409.6">
      <c r="A346" s="153">
        <f>SUM((Užsakymas!F385*0.001)*Užsakymas!L385+(Užsakymas!G385*0.001)*Užsakymas!P385)*Užsakymas!H385</f>
        <v>0</v>
      </c>
      <c r="B346" s="154">
        <f>SUM((Užsakymas!F385*0.001*Užsakymas!I385+Užsakymas!G385*0.001*Užsakymas!M385))*Užsakymas!H385</f>
        <v>0</v>
      </c>
      <c r="C346" s="154">
        <f>SUM((Užsakymas!F385*0.001)*Užsakymas!J385+(Užsakymas!G385*0.001)*Užsakymas!N385)*Užsakymas!H385</f>
        <v>0</v>
      </c>
      <c r="D346" s="155">
        <f>SUM((Užsakymas!F385*0.001)*Užsakymas!K385+(Užsakymas!G385*0.001)*Užsakymas!O385)*Užsakymas!H385</f>
        <v>0</v>
      </c>
    </row>
    <row r="347" spans="1:4" ht="409.6">
      <c r="A347" s="153">
        <f>SUM((Užsakymas!F386*0.001)*Užsakymas!L386+(Užsakymas!G386*0.001)*Užsakymas!P386)*Užsakymas!H386</f>
        <v>0</v>
      </c>
      <c r="B347" s="154">
        <f>SUM((Užsakymas!F386*0.001*Užsakymas!I386+Užsakymas!G386*0.001*Užsakymas!M386))*Užsakymas!H386</f>
        <v>0</v>
      </c>
      <c r="C347" s="154">
        <f>SUM((Užsakymas!F386*0.001)*Užsakymas!J386+(Užsakymas!G386*0.001)*Užsakymas!N386)*Užsakymas!H386</f>
        <v>0</v>
      </c>
      <c r="D347" s="155">
        <f>SUM((Užsakymas!F386*0.001)*Užsakymas!K386+(Užsakymas!G386*0.001)*Užsakymas!O386)*Užsakymas!H386</f>
        <v>0</v>
      </c>
    </row>
    <row r="348" spans="1:4" ht="409.6">
      <c r="A348" s="153">
        <f>SUM((Užsakymas!F387*0.001)*Užsakymas!L387+(Užsakymas!G387*0.001)*Užsakymas!P387)*Užsakymas!H387</f>
        <v>0</v>
      </c>
      <c r="B348" s="154">
        <f>SUM((Užsakymas!F387*0.001*Užsakymas!I387+Užsakymas!G387*0.001*Užsakymas!M387))*Užsakymas!H387</f>
        <v>0</v>
      </c>
      <c r="C348" s="154">
        <f>SUM((Užsakymas!F387*0.001)*Užsakymas!J387+(Užsakymas!G387*0.001)*Užsakymas!N387)*Užsakymas!H387</f>
        <v>0</v>
      </c>
      <c r="D348" s="155">
        <f>SUM((Užsakymas!F387*0.001)*Užsakymas!K387+(Užsakymas!G387*0.001)*Užsakymas!O387)*Užsakymas!H387</f>
        <v>0</v>
      </c>
    </row>
    <row r="349" spans="1:4" ht="409.6">
      <c r="A349" s="153">
        <f>SUM((Užsakymas!F388*0.001)*Užsakymas!L388+(Užsakymas!G388*0.001)*Užsakymas!P388)*Užsakymas!H388</f>
        <v>0</v>
      </c>
      <c r="B349" s="154">
        <f>SUM((Užsakymas!F388*0.001*Užsakymas!I388+Užsakymas!G388*0.001*Užsakymas!M388))*Užsakymas!H388</f>
        <v>0</v>
      </c>
      <c r="C349" s="154">
        <f>SUM((Užsakymas!F388*0.001)*Užsakymas!J388+(Užsakymas!G388*0.001)*Užsakymas!N388)*Užsakymas!H388</f>
        <v>0</v>
      </c>
      <c r="D349" s="155">
        <f>SUM((Užsakymas!F388*0.001)*Užsakymas!K388+(Užsakymas!G388*0.001)*Užsakymas!O388)*Užsakymas!H388</f>
        <v>0</v>
      </c>
    </row>
    <row r="350" spans="1:4" ht="409.6">
      <c r="A350" s="153">
        <f>SUM((Užsakymas!F389*0.001)*Užsakymas!L389+(Užsakymas!G389*0.001)*Užsakymas!P389)*Užsakymas!H389</f>
        <v>0</v>
      </c>
      <c r="B350" s="154">
        <f>SUM((Užsakymas!F389*0.001*Užsakymas!I389+Užsakymas!G389*0.001*Užsakymas!M389))*Užsakymas!H389</f>
        <v>0</v>
      </c>
      <c r="C350" s="154">
        <f>SUM((Užsakymas!F389*0.001)*Užsakymas!J389+(Užsakymas!G389*0.001)*Užsakymas!N389)*Užsakymas!H389</f>
        <v>0</v>
      </c>
      <c r="D350" s="155">
        <f>SUM((Užsakymas!F389*0.001)*Užsakymas!K389+(Užsakymas!G389*0.001)*Užsakymas!O389)*Užsakymas!H389</f>
        <v>0</v>
      </c>
    </row>
    <row r="351" spans="1:4" ht="409.6">
      <c r="A351" s="153">
        <f>SUM((Užsakymas!F390*0.001)*Užsakymas!L390+(Užsakymas!G390*0.001)*Užsakymas!P390)*Užsakymas!H390</f>
        <v>0</v>
      </c>
      <c r="B351" s="154">
        <f>SUM((Užsakymas!F390*0.001*Užsakymas!I390+Užsakymas!G390*0.001*Užsakymas!M390))*Užsakymas!H390</f>
        <v>0</v>
      </c>
      <c r="C351" s="154">
        <f>SUM((Užsakymas!F390*0.001)*Užsakymas!J390+(Užsakymas!G390*0.001)*Užsakymas!N390)*Užsakymas!H390</f>
        <v>0</v>
      </c>
      <c r="D351" s="155">
        <f>SUM((Užsakymas!F390*0.001)*Užsakymas!K390+(Užsakymas!G390*0.001)*Užsakymas!O390)*Užsakymas!H390</f>
        <v>0</v>
      </c>
    </row>
    <row r="352" spans="1:4" ht="409.6">
      <c r="A352" s="153">
        <f>SUM((Užsakymas!F391*0.001)*Užsakymas!L391+(Užsakymas!G391*0.001)*Užsakymas!P391)*Užsakymas!H391</f>
        <v>0</v>
      </c>
      <c r="B352" s="154">
        <f>SUM((Užsakymas!F391*0.001*Užsakymas!I391+Užsakymas!G391*0.001*Užsakymas!M391))*Užsakymas!H391</f>
        <v>0</v>
      </c>
      <c r="C352" s="154">
        <f>SUM((Užsakymas!F391*0.001)*Užsakymas!J391+(Užsakymas!G391*0.001)*Užsakymas!N391)*Užsakymas!H391</f>
        <v>0</v>
      </c>
      <c r="D352" s="155">
        <f>SUM((Užsakymas!F391*0.001)*Užsakymas!K391+(Užsakymas!G391*0.001)*Užsakymas!O391)*Užsakymas!H391</f>
        <v>0</v>
      </c>
    </row>
    <row r="353" spans="1:4" ht="409.6">
      <c r="A353" s="153">
        <f>SUM((Užsakymas!F392*0.001)*Užsakymas!L392+(Užsakymas!G392*0.001)*Užsakymas!P392)*Užsakymas!H392</f>
        <v>0</v>
      </c>
      <c r="B353" s="154">
        <f>SUM((Užsakymas!F392*0.001*Užsakymas!I392+Užsakymas!G392*0.001*Užsakymas!M392))*Užsakymas!H392</f>
        <v>0</v>
      </c>
      <c r="C353" s="154">
        <f>SUM((Užsakymas!F392*0.001)*Užsakymas!J392+(Užsakymas!G392*0.001)*Užsakymas!N392)*Užsakymas!H392</f>
        <v>0</v>
      </c>
      <c r="D353" s="155">
        <f>SUM((Užsakymas!F392*0.001)*Užsakymas!K392+(Užsakymas!G392*0.001)*Užsakymas!O392)*Užsakymas!H392</f>
        <v>0</v>
      </c>
    </row>
    <row r="354" spans="1:4" ht="409.6">
      <c r="A354" s="153">
        <f>SUM((Užsakymas!F393*0.001)*Užsakymas!L393+(Užsakymas!G393*0.001)*Užsakymas!P393)*Užsakymas!H393</f>
        <v>0</v>
      </c>
      <c r="B354" s="154">
        <f>SUM((Užsakymas!F393*0.001*Užsakymas!I393+Užsakymas!G393*0.001*Užsakymas!M393))*Užsakymas!H393</f>
        <v>0</v>
      </c>
      <c r="C354" s="154">
        <f>SUM((Užsakymas!F393*0.001)*Užsakymas!J393+(Užsakymas!G393*0.001)*Užsakymas!N393)*Užsakymas!H393</f>
        <v>0</v>
      </c>
      <c r="D354" s="155">
        <f>SUM((Užsakymas!F393*0.001)*Užsakymas!K393+(Užsakymas!G393*0.001)*Užsakymas!O393)*Užsakymas!H393</f>
        <v>0</v>
      </c>
    </row>
    <row r="355" spans="1:4" ht="409.6">
      <c r="A355" s="153">
        <f>SUM((Užsakymas!F394*0.001)*Užsakymas!L394+(Užsakymas!G394*0.001)*Užsakymas!P394)*Užsakymas!H394</f>
        <v>0</v>
      </c>
      <c r="B355" s="154">
        <f>SUM((Užsakymas!F394*0.001*Užsakymas!I394+Užsakymas!G394*0.001*Užsakymas!M394))*Užsakymas!H394</f>
        <v>0</v>
      </c>
      <c r="C355" s="154">
        <f>SUM((Užsakymas!F394*0.001)*Užsakymas!J394+(Užsakymas!G394*0.001)*Užsakymas!N394)*Užsakymas!H394</f>
        <v>0</v>
      </c>
      <c r="D355" s="155">
        <f>SUM((Užsakymas!F394*0.001)*Užsakymas!K394+(Užsakymas!G394*0.001)*Užsakymas!O394)*Užsakymas!H394</f>
        <v>0</v>
      </c>
    </row>
    <row r="356" spans="1:4" ht="409.6">
      <c r="A356" s="153">
        <f>SUM((Užsakymas!F395*0.001)*Užsakymas!L395+(Užsakymas!G395*0.001)*Užsakymas!P395)*Užsakymas!H395</f>
        <v>0</v>
      </c>
      <c r="B356" s="154">
        <f>SUM((Užsakymas!F395*0.001*Užsakymas!I395+Užsakymas!G395*0.001*Užsakymas!M395))*Užsakymas!H395</f>
        <v>0</v>
      </c>
      <c r="C356" s="154">
        <f>SUM((Užsakymas!F395*0.001)*Užsakymas!J395+(Užsakymas!G395*0.001)*Užsakymas!N395)*Užsakymas!H395</f>
        <v>0</v>
      </c>
      <c r="D356" s="155">
        <f>SUM((Užsakymas!F395*0.001)*Užsakymas!K395+(Užsakymas!G395*0.001)*Užsakymas!O395)*Užsakymas!H395</f>
        <v>0</v>
      </c>
    </row>
    <row r="357" spans="1:4" ht="409.6">
      <c r="A357" s="153">
        <f>SUM((Užsakymas!F396*0.001)*Užsakymas!L396+(Užsakymas!G396*0.001)*Užsakymas!P396)*Užsakymas!H396</f>
        <v>0</v>
      </c>
      <c r="B357" s="154">
        <f>SUM((Užsakymas!F396*0.001*Užsakymas!I396+Užsakymas!G396*0.001*Užsakymas!M396))*Užsakymas!H396</f>
        <v>0</v>
      </c>
      <c r="C357" s="154">
        <f>SUM((Užsakymas!F396*0.001)*Užsakymas!J396+(Užsakymas!G396*0.001)*Užsakymas!N396)*Užsakymas!H396</f>
        <v>0</v>
      </c>
      <c r="D357" s="155">
        <f>SUM((Užsakymas!F396*0.001)*Užsakymas!K396+(Užsakymas!G396*0.001)*Užsakymas!O396)*Užsakymas!H396</f>
        <v>0</v>
      </c>
    </row>
    <row r="358" spans="1:4" ht="409.6">
      <c r="A358" s="153">
        <f>SUM((Užsakymas!F397*0.001)*Užsakymas!L397+(Užsakymas!G397*0.001)*Užsakymas!P397)*Užsakymas!H397</f>
        <v>0</v>
      </c>
      <c r="B358" s="154">
        <f>SUM((Užsakymas!F397*0.001*Užsakymas!I397+Užsakymas!G397*0.001*Užsakymas!M397))*Užsakymas!H397</f>
        <v>0</v>
      </c>
      <c r="C358" s="154">
        <f>SUM((Užsakymas!F397*0.001)*Užsakymas!J397+(Užsakymas!G397*0.001)*Užsakymas!N397)*Užsakymas!H397</f>
        <v>0</v>
      </c>
      <c r="D358" s="155">
        <f>SUM((Užsakymas!F397*0.001)*Užsakymas!K397+(Užsakymas!G397*0.001)*Užsakymas!O397)*Užsakymas!H397</f>
        <v>0</v>
      </c>
    </row>
    <row r="359" spans="1:4" ht="409.6">
      <c r="A359" s="153">
        <f>SUM((Užsakymas!F398*0.001)*Užsakymas!L398+(Užsakymas!G398*0.001)*Užsakymas!P398)*Užsakymas!H398</f>
        <v>0</v>
      </c>
      <c r="B359" s="154">
        <f>SUM((Užsakymas!F398*0.001*Užsakymas!I398+Užsakymas!G398*0.001*Užsakymas!M398))*Užsakymas!H398</f>
        <v>0</v>
      </c>
      <c r="C359" s="154">
        <f>SUM((Užsakymas!F398*0.001)*Užsakymas!J398+(Užsakymas!G398*0.001)*Užsakymas!N398)*Užsakymas!H398</f>
        <v>0</v>
      </c>
      <c r="D359" s="155">
        <f>SUM((Užsakymas!F398*0.001)*Užsakymas!K398+(Užsakymas!G398*0.001)*Užsakymas!O398)*Užsakymas!H398</f>
        <v>0</v>
      </c>
    </row>
    <row r="360" spans="1:4" ht="409.6">
      <c r="A360" s="153">
        <f>SUM((Užsakymas!F399*0.001)*Užsakymas!L399+(Užsakymas!G399*0.001)*Užsakymas!P399)*Užsakymas!H399</f>
        <v>0</v>
      </c>
      <c r="B360" s="154">
        <f>SUM((Užsakymas!F399*0.001*Užsakymas!I399+Užsakymas!G399*0.001*Užsakymas!M399))*Užsakymas!H399</f>
        <v>0</v>
      </c>
      <c r="C360" s="154">
        <f>SUM((Užsakymas!F399*0.001)*Užsakymas!J399+(Užsakymas!G399*0.001)*Užsakymas!N399)*Užsakymas!H399</f>
        <v>0</v>
      </c>
      <c r="D360" s="155">
        <f>SUM((Užsakymas!F399*0.001)*Užsakymas!K399+(Užsakymas!G399*0.001)*Užsakymas!O399)*Užsakymas!H399</f>
        <v>0</v>
      </c>
    </row>
    <row r="361" spans="1:4" ht="409.6">
      <c r="A361" s="153">
        <f>SUM((Užsakymas!F400*0.001)*Užsakymas!L400+(Užsakymas!G400*0.001)*Užsakymas!P400)*Užsakymas!H400</f>
        <v>0</v>
      </c>
      <c r="B361" s="154">
        <f>SUM((Užsakymas!F400*0.001*Užsakymas!I400+Užsakymas!G400*0.001*Užsakymas!M400))*Užsakymas!H400</f>
        <v>0</v>
      </c>
      <c r="C361" s="154">
        <f>SUM((Užsakymas!F400*0.001)*Užsakymas!J400+(Užsakymas!G400*0.001)*Užsakymas!N400)*Užsakymas!H400</f>
        <v>0</v>
      </c>
      <c r="D361" s="155">
        <f>SUM((Užsakymas!F400*0.001)*Užsakymas!K400+(Užsakymas!G400*0.001)*Užsakymas!O400)*Užsakymas!H400</f>
        <v>0</v>
      </c>
    </row>
    <row r="362" spans="1:4" ht="409.6">
      <c r="A362" s="153">
        <f>SUM((Užsakymas!F401*0.001)*Užsakymas!L401+(Užsakymas!G401*0.001)*Užsakymas!P401)*Užsakymas!H401</f>
        <v>0</v>
      </c>
      <c r="B362" s="154">
        <f>SUM((Užsakymas!F401*0.001*Užsakymas!I401+Užsakymas!G401*0.001*Užsakymas!M401))*Užsakymas!H401</f>
        <v>0</v>
      </c>
      <c r="C362" s="154">
        <f>SUM((Užsakymas!F401*0.001)*Užsakymas!J401+(Užsakymas!G401*0.001)*Užsakymas!N401)*Užsakymas!H401</f>
        <v>0</v>
      </c>
      <c r="D362" s="155">
        <f>SUM((Užsakymas!F401*0.001)*Užsakymas!K401+(Užsakymas!G401*0.001)*Užsakymas!O401)*Užsakymas!H401</f>
        <v>0</v>
      </c>
    </row>
    <row r="363" spans="1:4" ht="409.6">
      <c r="A363" s="153">
        <f>SUM((Užsakymas!F402*0.001)*Užsakymas!L402+(Užsakymas!G402*0.001)*Užsakymas!P402)*Užsakymas!H402</f>
        <v>0</v>
      </c>
      <c r="B363" s="154">
        <f>SUM((Užsakymas!F402*0.001*Užsakymas!I402+Užsakymas!G402*0.001*Užsakymas!M402))*Užsakymas!H402</f>
        <v>0</v>
      </c>
      <c r="C363" s="154">
        <f>SUM((Užsakymas!F402*0.001)*Užsakymas!J402+(Užsakymas!G402*0.001)*Užsakymas!N402)*Užsakymas!H402</f>
        <v>0</v>
      </c>
      <c r="D363" s="155">
        <f>SUM((Užsakymas!F402*0.001)*Užsakymas!K402+(Užsakymas!G402*0.001)*Užsakymas!O402)*Užsakymas!H402</f>
        <v>0</v>
      </c>
    </row>
    <row r="364" spans="1:4" ht="409.6">
      <c r="A364" s="153">
        <f>SUM((Užsakymas!F403*0.001)*Užsakymas!L403+(Užsakymas!G403*0.001)*Užsakymas!P403)*Užsakymas!H403</f>
        <v>0</v>
      </c>
      <c r="B364" s="154">
        <f>SUM((Užsakymas!F403*0.001*Užsakymas!I403+Užsakymas!G403*0.001*Užsakymas!M403))*Užsakymas!H403</f>
        <v>0</v>
      </c>
      <c r="C364" s="154">
        <f>SUM((Užsakymas!F403*0.001)*Užsakymas!J403+(Užsakymas!G403*0.001)*Užsakymas!N403)*Užsakymas!H403</f>
        <v>0</v>
      </c>
      <c r="D364" s="155">
        <f>SUM((Užsakymas!F403*0.001)*Užsakymas!K403+(Užsakymas!G403*0.001)*Užsakymas!O403)*Užsakymas!H403</f>
        <v>0</v>
      </c>
    </row>
    <row r="365" spans="1:4" ht="409.6">
      <c r="A365" s="153">
        <f>SUM((Užsakymas!F404*0.001)*Užsakymas!L404+(Užsakymas!G404*0.001)*Užsakymas!P404)*Užsakymas!H404</f>
        <v>0</v>
      </c>
      <c r="B365" s="154">
        <f>SUM((Užsakymas!F404*0.001*Užsakymas!I404+Užsakymas!G404*0.001*Užsakymas!M404))*Užsakymas!H404</f>
        <v>0</v>
      </c>
      <c r="C365" s="154">
        <f>SUM((Užsakymas!F404*0.001)*Užsakymas!J404+(Užsakymas!G404*0.001)*Užsakymas!N404)*Užsakymas!H404</f>
        <v>0</v>
      </c>
      <c r="D365" s="155">
        <f>SUM((Užsakymas!F404*0.001)*Užsakymas!K404+(Užsakymas!G404*0.001)*Užsakymas!O404)*Užsakymas!H404</f>
        <v>0</v>
      </c>
    </row>
    <row r="366" spans="1:4" ht="409.6">
      <c r="A366" s="153">
        <f>SUM((Užsakymas!F405*0.001)*Užsakymas!L405+(Užsakymas!G405*0.001)*Užsakymas!P405)*Užsakymas!H405</f>
        <v>0</v>
      </c>
      <c r="B366" s="154">
        <f>SUM((Užsakymas!F405*0.001*Užsakymas!I405+Užsakymas!G405*0.001*Užsakymas!M405))*Užsakymas!H405</f>
        <v>0</v>
      </c>
      <c r="C366" s="154">
        <f>SUM((Užsakymas!F405*0.001)*Užsakymas!J405+(Užsakymas!G405*0.001)*Užsakymas!N405)*Užsakymas!H405</f>
        <v>0</v>
      </c>
      <c r="D366" s="155">
        <f>SUM((Užsakymas!F405*0.001)*Užsakymas!K405+(Užsakymas!G405*0.001)*Užsakymas!O405)*Užsakymas!H405</f>
        <v>0</v>
      </c>
    </row>
    <row r="367" spans="1:4" ht="409.6">
      <c r="A367" s="153">
        <f>SUM((Užsakymas!F406*0.001)*Užsakymas!L406+(Užsakymas!G406*0.001)*Užsakymas!P406)*Užsakymas!H406</f>
        <v>0</v>
      </c>
      <c r="B367" s="154">
        <f>SUM((Užsakymas!F406*0.001*Užsakymas!I406+Užsakymas!G406*0.001*Užsakymas!M406))*Užsakymas!H406</f>
        <v>0</v>
      </c>
      <c r="C367" s="154">
        <f>SUM((Užsakymas!F406*0.001)*Užsakymas!J406+(Užsakymas!G406*0.001)*Užsakymas!N406)*Užsakymas!H406</f>
        <v>0</v>
      </c>
      <c r="D367" s="155">
        <f>SUM((Užsakymas!F406*0.001)*Užsakymas!K406+(Užsakymas!G406*0.001)*Užsakymas!O406)*Užsakymas!H406</f>
        <v>0</v>
      </c>
    </row>
    <row r="368" spans="1:4" ht="409.6">
      <c r="A368" s="153">
        <f>SUM((Užsakymas!F407*0.001)*Užsakymas!L407+(Užsakymas!G407*0.001)*Užsakymas!P407)*Užsakymas!H407</f>
        <v>0</v>
      </c>
      <c r="B368" s="154">
        <f>SUM((Užsakymas!F407*0.001*Užsakymas!I407+Užsakymas!G407*0.001*Užsakymas!M407))*Užsakymas!H407</f>
        <v>0</v>
      </c>
      <c r="C368" s="154">
        <f>SUM((Užsakymas!F407*0.001)*Užsakymas!J407+(Užsakymas!G407*0.001)*Užsakymas!N407)*Užsakymas!H407</f>
        <v>0</v>
      </c>
      <c r="D368" s="155">
        <f>SUM((Užsakymas!F407*0.001)*Užsakymas!K407+(Užsakymas!G407*0.001)*Užsakymas!O407)*Užsakymas!H407</f>
        <v>0</v>
      </c>
    </row>
    <row r="369" spans="1:4" ht="409.6">
      <c r="A369" s="153">
        <f>SUM((Užsakymas!F408*0.001)*Užsakymas!L408+(Užsakymas!G408*0.001)*Užsakymas!P408)*Užsakymas!H408</f>
        <v>0</v>
      </c>
      <c r="B369" s="154">
        <f>SUM((Užsakymas!F408*0.001*Užsakymas!I408+Užsakymas!G408*0.001*Užsakymas!M408))*Užsakymas!H408</f>
        <v>0</v>
      </c>
      <c r="C369" s="154">
        <f>SUM((Užsakymas!F408*0.001)*Užsakymas!J408+(Užsakymas!G408*0.001)*Užsakymas!N408)*Užsakymas!H408</f>
        <v>0</v>
      </c>
      <c r="D369" s="155">
        <f>SUM((Užsakymas!F408*0.001)*Užsakymas!K408+(Užsakymas!G408*0.001)*Užsakymas!O408)*Užsakymas!H408</f>
        <v>0</v>
      </c>
    </row>
    <row r="370" spans="1:4" ht="409.6">
      <c r="A370" s="153">
        <f>SUM((Užsakymas!F409*0.001)*Užsakymas!L409+(Užsakymas!G409*0.001)*Užsakymas!P409)*Užsakymas!H409</f>
        <v>0</v>
      </c>
      <c r="B370" s="154">
        <f>SUM((Užsakymas!F409*0.001*Užsakymas!I409+Užsakymas!G409*0.001*Užsakymas!M409))*Užsakymas!H409</f>
        <v>0</v>
      </c>
      <c r="C370" s="154">
        <f>SUM((Užsakymas!F409*0.001)*Užsakymas!J409+(Užsakymas!G409*0.001)*Užsakymas!N409)*Užsakymas!H409</f>
        <v>0</v>
      </c>
      <c r="D370" s="155">
        <f>SUM((Užsakymas!F409*0.001)*Užsakymas!K409+(Užsakymas!G409*0.001)*Užsakymas!O409)*Užsakymas!H409</f>
        <v>0</v>
      </c>
    </row>
    <row r="371" spans="1:4" ht="409.6">
      <c r="A371" s="153">
        <f>SUM((Užsakymas!F410*0.001)*Užsakymas!L410+(Užsakymas!G410*0.001)*Užsakymas!P410)*Užsakymas!H410</f>
        <v>0</v>
      </c>
      <c r="B371" s="154">
        <f>SUM((Užsakymas!F410*0.001*Užsakymas!I410+Užsakymas!G410*0.001*Užsakymas!M410))*Užsakymas!H410</f>
        <v>0</v>
      </c>
      <c r="C371" s="154">
        <f>SUM((Užsakymas!F410*0.001)*Užsakymas!J410+(Užsakymas!G410*0.001)*Užsakymas!N410)*Užsakymas!H410</f>
        <v>0</v>
      </c>
      <c r="D371" s="155">
        <f>SUM((Užsakymas!F410*0.001)*Užsakymas!K410+(Užsakymas!G410*0.001)*Užsakymas!O410)*Užsakymas!H410</f>
        <v>0</v>
      </c>
    </row>
    <row r="372" spans="1:4" ht="409.6">
      <c r="A372" s="153">
        <f>SUM((Užsakymas!F411*0.001)*Užsakymas!L411+(Užsakymas!G411*0.001)*Užsakymas!P411)*Užsakymas!H411</f>
        <v>0</v>
      </c>
      <c r="B372" s="154">
        <f>SUM((Užsakymas!F411*0.001*Užsakymas!I411+Užsakymas!G411*0.001*Užsakymas!M411))*Užsakymas!H411</f>
        <v>0</v>
      </c>
      <c r="C372" s="154">
        <f>SUM((Užsakymas!F411*0.001)*Užsakymas!J411+(Užsakymas!G411*0.001)*Užsakymas!N411)*Užsakymas!H411</f>
        <v>0</v>
      </c>
      <c r="D372" s="155">
        <f>SUM((Užsakymas!F411*0.001)*Užsakymas!K411+(Užsakymas!G411*0.001)*Užsakymas!O411)*Užsakymas!H411</f>
        <v>0</v>
      </c>
    </row>
    <row r="373" spans="1:4" ht="409.6">
      <c r="A373" s="153">
        <f>SUM((Užsakymas!F412*0.001)*Užsakymas!L412+(Užsakymas!G412*0.001)*Užsakymas!P412)*Užsakymas!H412</f>
        <v>0</v>
      </c>
      <c r="B373" s="154">
        <f>SUM((Užsakymas!F412*0.001*Užsakymas!I412+Užsakymas!G412*0.001*Užsakymas!M412))*Užsakymas!H412</f>
        <v>0</v>
      </c>
      <c r="C373" s="154">
        <f>SUM((Užsakymas!F412*0.001)*Užsakymas!J412+(Užsakymas!G412*0.001)*Užsakymas!N412)*Užsakymas!H412</f>
        <v>0</v>
      </c>
      <c r="D373" s="155">
        <f>SUM((Užsakymas!F412*0.001)*Užsakymas!K412+(Užsakymas!G412*0.001)*Užsakymas!O412)*Užsakymas!H412</f>
        <v>0</v>
      </c>
    </row>
    <row r="374" spans="1:4" ht="409.6">
      <c r="A374" s="153">
        <f>SUM((Užsakymas!F413*0.001)*Užsakymas!L413+(Užsakymas!G413*0.001)*Užsakymas!P413)*Užsakymas!H413</f>
        <v>0</v>
      </c>
      <c r="B374" s="154">
        <f>SUM((Užsakymas!F413*0.001*Užsakymas!I413+Užsakymas!G413*0.001*Užsakymas!M413))*Užsakymas!H413</f>
        <v>0</v>
      </c>
      <c r="C374" s="154">
        <f>SUM((Užsakymas!F413*0.001)*Užsakymas!J413+(Užsakymas!G413*0.001)*Užsakymas!N413)*Užsakymas!H413</f>
        <v>0</v>
      </c>
      <c r="D374" s="155">
        <f>SUM((Užsakymas!F413*0.001)*Užsakymas!K413+(Užsakymas!G413*0.001)*Užsakymas!O413)*Užsakymas!H413</f>
        <v>0</v>
      </c>
    </row>
    <row r="375" spans="1:4" ht="409.6">
      <c r="A375" s="153">
        <f>SUM((Užsakymas!F414*0.001)*Užsakymas!L414+(Užsakymas!G414*0.001)*Užsakymas!P414)*Užsakymas!H414</f>
        <v>0</v>
      </c>
      <c r="B375" s="154">
        <f>SUM((Užsakymas!F414*0.001*Užsakymas!I414+Užsakymas!G414*0.001*Užsakymas!M414))*Užsakymas!H414</f>
        <v>0</v>
      </c>
      <c r="C375" s="154">
        <f>SUM((Užsakymas!F414*0.001)*Užsakymas!J414+(Užsakymas!G414*0.001)*Užsakymas!N414)*Užsakymas!H414</f>
        <v>0</v>
      </c>
      <c r="D375" s="155">
        <f>SUM((Užsakymas!F414*0.001)*Užsakymas!K414+(Užsakymas!G414*0.001)*Užsakymas!O414)*Užsakymas!H414</f>
        <v>0</v>
      </c>
    </row>
    <row r="376" spans="1:4" ht="409.6">
      <c r="A376" s="153">
        <f>SUM((Užsakymas!F415*0.001)*Užsakymas!L415+(Užsakymas!G415*0.001)*Užsakymas!P415)*Užsakymas!H415</f>
        <v>0</v>
      </c>
      <c r="B376" s="154">
        <f>SUM((Užsakymas!F415*0.001*Užsakymas!I415+Užsakymas!G415*0.001*Užsakymas!M415))*Užsakymas!H415</f>
        <v>0</v>
      </c>
      <c r="C376" s="154">
        <f>SUM((Užsakymas!F415*0.001)*Užsakymas!J415+(Užsakymas!G415*0.001)*Užsakymas!N415)*Užsakymas!H415</f>
        <v>0</v>
      </c>
      <c r="D376" s="155">
        <f>SUM((Užsakymas!F415*0.001)*Užsakymas!K415+(Užsakymas!G415*0.001)*Užsakymas!O415)*Užsakymas!H415</f>
        <v>0</v>
      </c>
    </row>
    <row r="377" spans="1:4" ht="409.6">
      <c r="A377" s="153">
        <f>SUM((Užsakymas!F416*0.001)*Užsakymas!L416+(Užsakymas!G416*0.001)*Užsakymas!P416)*Užsakymas!H416</f>
        <v>0</v>
      </c>
      <c r="B377" s="154">
        <f>SUM((Užsakymas!F416*0.001*Užsakymas!I416+Užsakymas!G416*0.001*Užsakymas!M416))*Užsakymas!H416</f>
        <v>0</v>
      </c>
      <c r="C377" s="154">
        <f>SUM((Užsakymas!F416*0.001)*Užsakymas!J416+(Užsakymas!G416*0.001)*Užsakymas!N416)*Užsakymas!H416</f>
        <v>0</v>
      </c>
      <c r="D377" s="155">
        <f>SUM((Užsakymas!F416*0.001)*Užsakymas!K416+(Užsakymas!G416*0.001)*Užsakymas!O416)*Užsakymas!H416</f>
        <v>0</v>
      </c>
    </row>
    <row r="378" spans="1:4" ht="409.6">
      <c r="A378" s="153">
        <f>SUM((Užsakymas!F417*0.001)*Užsakymas!L417+(Užsakymas!G417*0.001)*Užsakymas!P417)*Užsakymas!H417</f>
        <v>0</v>
      </c>
      <c r="B378" s="154">
        <f>SUM((Užsakymas!F417*0.001*Užsakymas!I417+Užsakymas!G417*0.001*Užsakymas!M417))*Užsakymas!H417</f>
        <v>0</v>
      </c>
      <c r="C378" s="154">
        <f>SUM((Užsakymas!F417*0.001)*Užsakymas!J417+(Užsakymas!G417*0.001)*Užsakymas!N417)*Užsakymas!H417</f>
        <v>0</v>
      </c>
      <c r="D378" s="155">
        <f>SUM((Užsakymas!F417*0.001)*Užsakymas!K417+(Užsakymas!G417*0.001)*Užsakymas!O417)*Užsakymas!H417</f>
        <v>0</v>
      </c>
    </row>
    <row r="379" spans="1:4" ht="409.6">
      <c r="A379" s="153">
        <f>SUM((Užsakymas!F418*0.001)*Užsakymas!L418+(Užsakymas!G418*0.001)*Užsakymas!P418)*Užsakymas!H418</f>
        <v>0</v>
      </c>
      <c r="B379" s="154">
        <f>SUM((Užsakymas!F418*0.001*Užsakymas!I418+Užsakymas!G418*0.001*Užsakymas!M418))*Užsakymas!H418</f>
        <v>0</v>
      </c>
      <c r="C379" s="154">
        <f>SUM((Užsakymas!F418*0.001)*Užsakymas!J418+(Užsakymas!G418*0.001)*Užsakymas!N418)*Užsakymas!H418</f>
        <v>0</v>
      </c>
      <c r="D379" s="155">
        <f>SUM((Užsakymas!F418*0.001)*Užsakymas!K418+(Užsakymas!G418*0.001)*Užsakymas!O418)*Užsakymas!H418</f>
        <v>0</v>
      </c>
    </row>
    <row r="380" spans="1:4" ht="409.6">
      <c r="A380" s="153">
        <f>SUM((Užsakymas!F419*0.001)*Užsakymas!L419+(Užsakymas!G419*0.001)*Užsakymas!P419)*Užsakymas!H419</f>
        <v>0</v>
      </c>
      <c r="B380" s="154">
        <f>SUM((Užsakymas!F419*0.001*Užsakymas!I419+Užsakymas!G419*0.001*Užsakymas!M419))*Užsakymas!H419</f>
        <v>0</v>
      </c>
      <c r="C380" s="154">
        <f>SUM((Užsakymas!F419*0.001)*Užsakymas!J419+(Užsakymas!G419*0.001)*Užsakymas!N419)*Užsakymas!H419</f>
        <v>0</v>
      </c>
      <c r="D380" s="155">
        <f>SUM((Užsakymas!F419*0.001)*Užsakymas!K419+(Užsakymas!G419*0.001)*Užsakymas!O419)*Užsakymas!H419</f>
        <v>0</v>
      </c>
    </row>
    <row r="381" spans="1:4" ht="409.6">
      <c r="A381" s="153">
        <f>SUM((Užsakymas!F420*0.001)*Užsakymas!L420+(Užsakymas!G420*0.001)*Užsakymas!P420)*Užsakymas!H420</f>
        <v>0</v>
      </c>
      <c r="B381" s="154">
        <f>SUM((Užsakymas!F420*0.001*Užsakymas!I420+Užsakymas!G420*0.001*Užsakymas!M420))*Užsakymas!H420</f>
        <v>0</v>
      </c>
      <c r="C381" s="154">
        <f>SUM((Užsakymas!F420*0.001)*Užsakymas!J420+(Užsakymas!G420*0.001)*Užsakymas!N420)*Užsakymas!H420</f>
        <v>0</v>
      </c>
      <c r="D381" s="155">
        <f>SUM((Užsakymas!F420*0.001)*Užsakymas!K420+(Užsakymas!G420*0.001)*Užsakymas!O420)*Užsakymas!H420</f>
        <v>0</v>
      </c>
    </row>
    <row r="382" spans="1:4" ht="409.6">
      <c r="A382" s="153">
        <f>SUM((Užsakymas!F421*0.001)*Užsakymas!L421+(Užsakymas!G421*0.001)*Užsakymas!P421)*Užsakymas!H421</f>
        <v>0</v>
      </c>
      <c r="B382" s="154">
        <f>SUM((Užsakymas!F421*0.001*Užsakymas!I421+Užsakymas!G421*0.001*Užsakymas!M421))*Užsakymas!H421</f>
        <v>0</v>
      </c>
      <c r="C382" s="154">
        <f>SUM((Užsakymas!F421*0.001)*Užsakymas!J421+(Užsakymas!G421*0.001)*Užsakymas!N421)*Užsakymas!H421</f>
        <v>0</v>
      </c>
      <c r="D382" s="155">
        <f>SUM((Užsakymas!F421*0.001)*Užsakymas!K421+(Užsakymas!G421*0.001)*Užsakymas!O421)*Užsakymas!H421</f>
        <v>0</v>
      </c>
    </row>
    <row r="383" spans="1:4" ht="409.6">
      <c r="A383" s="153">
        <f>SUM((Užsakymas!F422*0.001)*Užsakymas!L422+(Užsakymas!G422*0.001)*Užsakymas!P422)*Užsakymas!H422</f>
        <v>0</v>
      </c>
      <c r="B383" s="154">
        <f>SUM((Užsakymas!F422*0.001*Užsakymas!I422+Užsakymas!G422*0.001*Užsakymas!M422))*Užsakymas!H422</f>
        <v>0</v>
      </c>
      <c r="C383" s="154">
        <f>SUM((Užsakymas!F422*0.001)*Užsakymas!J422+(Užsakymas!G422*0.001)*Užsakymas!N422)*Užsakymas!H422</f>
        <v>0</v>
      </c>
      <c r="D383" s="155">
        <f>SUM((Užsakymas!F422*0.001)*Užsakymas!K422+(Užsakymas!G422*0.001)*Užsakymas!O422)*Užsakymas!H422</f>
        <v>0</v>
      </c>
    </row>
    <row r="384" spans="1:4" ht="409.6">
      <c r="A384" s="153">
        <f>SUM((Užsakymas!F423*0.001)*Užsakymas!L423+(Užsakymas!G423*0.001)*Užsakymas!P423)*Užsakymas!H423</f>
        <v>0</v>
      </c>
      <c r="B384" s="154">
        <f>SUM((Užsakymas!F423*0.001*Užsakymas!I423+Užsakymas!G423*0.001*Užsakymas!M423))*Užsakymas!H423</f>
        <v>0</v>
      </c>
      <c r="C384" s="154">
        <f>SUM((Užsakymas!F423*0.001)*Užsakymas!J423+(Užsakymas!G423*0.001)*Užsakymas!N423)*Užsakymas!H423</f>
        <v>0</v>
      </c>
      <c r="D384" s="155">
        <f>SUM((Užsakymas!F423*0.001)*Užsakymas!K423+(Užsakymas!G423*0.001)*Užsakymas!O423)*Užsakymas!H423</f>
        <v>0</v>
      </c>
    </row>
    <row r="385" spans="1:4" ht="409.6">
      <c r="A385" s="153">
        <f>SUM((Užsakymas!F424*0.001)*Užsakymas!L424+(Užsakymas!G424*0.001)*Užsakymas!P424)*Užsakymas!H424</f>
        <v>0</v>
      </c>
      <c r="B385" s="154">
        <f>SUM((Užsakymas!F424*0.001*Užsakymas!I424+Užsakymas!G424*0.001*Užsakymas!M424))*Užsakymas!H424</f>
        <v>0</v>
      </c>
      <c r="C385" s="154">
        <f>SUM((Užsakymas!F424*0.001)*Užsakymas!J424+(Užsakymas!G424*0.001)*Užsakymas!N424)*Užsakymas!H424</f>
        <v>0</v>
      </c>
      <c r="D385" s="155">
        <f>SUM((Užsakymas!F424*0.001)*Užsakymas!K424+(Užsakymas!G424*0.001)*Užsakymas!O424)*Užsakymas!H424</f>
        <v>0</v>
      </c>
    </row>
    <row r="386" spans="1:4" ht="409.6">
      <c r="A386" s="153">
        <f>SUM((Užsakymas!F425*0.001)*Užsakymas!L425+(Užsakymas!G425*0.001)*Užsakymas!P425)*Užsakymas!H425</f>
        <v>0</v>
      </c>
      <c r="B386" s="154">
        <f>SUM((Užsakymas!F425*0.001*Užsakymas!I425+Užsakymas!G425*0.001*Užsakymas!M425))*Užsakymas!H425</f>
        <v>0</v>
      </c>
      <c r="C386" s="154">
        <f>SUM((Užsakymas!F425*0.001)*Užsakymas!J425+(Užsakymas!G425*0.001)*Užsakymas!N425)*Užsakymas!H425</f>
        <v>0</v>
      </c>
      <c r="D386" s="155">
        <f>SUM((Užsakymas!F425*0.001)*Užsakymas!K425+(Užsakymas!G425*0.001)*Užsakymas!O425)*Užsakymas!H425</f>
        <v>0</v>
      </c>
    </row>
    <row r="387" spans="1:4" ht="409.6">
      <c r="A387" s="153">
        <f>SUM((Užsakymas!F426*0.001)*Užsakymas!L426+(Užsakymas!G426*0.001)*Užsakymas!P426)*Užsakymas!H426</f>
        <v>0</v>
      </c>
      <c r="B387" s="154">
        <f>SUM((Užsakymas!F426*0.001*Užsakymas!I426+Užsakymas!G426*0.001*Užsakymas!M426))*Užsakymas!H426</f>
        <v>0</v>
      </c>
      <c r="C387" s="154">
        <f>SUM((Užsakymas!F426*0.001)*Užsakymas!J426+(Užsakymas!G426*0.001)*Užsakymas!N426)*Užsakymas!H426</f>
        <v>0</v>
      </c>
      <c r="D387" s="155">
        <f>SUM((Užsakymas!F426*0.001)*Užsakymas!K426+(Užsakymas!G426*0.001)*Užsakymas!O426)*Užsakymas!H426</f>
        <v>0</v>
      </c>
    </row>
    <row r="388" spans="1:4" ht="409.6">
      <c r="A388" s="153">
        <f>SUM((Užsakymas!F427*0.001)*Užsakymas!L427+(Užsakymas!G427*0.001)*Užsakymas!P427)*Užsakymas!H427</f>
        <v>0</v>
      </c>
      <c r="B388" s="154">
        <f>SUM((Užsakymas!F427*0.001*Užsakymas!I427+Užsakymas!G427*0.001*Užsakymas!M427))*Užsakymas!H427</f>
        <v>0</v>
      </c>
      <c r="C388" s="154">
        <f>SUM((Užsakymas!F427*0.001)*Užsakymas!J427+(Užsakymas!G427*0.001)*Užsakymas!N427)*Užsakymas!H427</f>
        <v>0</v>
      </c>
      <c r="D388" s="155">
        <f>SUM((Užsakymas!F427*0.001)*Užsakymas!K427+(Užsakymas!G427*0.001)*Užsakymas!O427)*Užsakymas!H427</f>
        <v>0</v>
      </c>
    </row>
    <row r="389" spans="1:4" ht="409.6">
      <c r="A389" s="153">
        <f>SUM((Užsakymas!F428*0.001)*Užsakymas!L428+(Užsakymas!G428*0.001)*Užsakymas!P428)*Užsakymas!H428</f>
        <v>0</v>
      </c>
      <c r="B389" s="154">
        <f>SUM((Užsakymas!F428*0.001*Užsakymas!I428+Užsakymas!G428*0.001*Užsakymas!M428))*Užsakymas!H428</f>
        <v>0</v>
      </c>
      <c r="C389" s="154">
        <f>SUM((Užsakymas!F428*0.001)*Užsakymas!J428+(Užsakymas!G428*0.001)*Užsakymas!N428)*Užsakymas!H428</f>
        <v>0</v>
      </c>
      <c r="D389" s="155">
        <f>SUM((Užsakymas!F428*0.001)*Užsakymas!K428+(Užsakymas!G428*0.001)*Užsakymas!O428)*Užsakymas!H428</f>
        <v>0</v>
      </c>
    </row>
    <row r="390" spans="1:4" ht="409.6">
      <c r="A390" s="153">
        <f>SUM((Užsakymas!F429*0.001)*Užsakymas!L429+(Užsakymas!G429*0.001)*Užsakymas!P429)*Užsakymas!H429</f>
        <v>0</v>
      </c>
      <c r="B390" s="154">
        <f>SUM((Užsakymas!F429*0.001*Užsakymas!I429+Užsakymas!G429*0.001*Užsakymas!M429))*Užsakymas!H429</f>
        <v>0</v>
      </c>
      <c r="C390" s="154">
        <f>SUM((Užsakymas!F429*0.001)*Užsakymas!J429+(Užsakymas!G429*0.001)*Užsakymas!N429)*Užsakymas!H429</f>
        <v>0</v>
      </c>
      <c r="D390" s="155">
        <f>SUM((Užsakymas!F429*0.001)*Užsakymas!K429+(Užsakymas!G429*0.001)*Užsakymas!O429)*Užsakymas!H429</f>
        <v>0</v>
      </c>
    </row>
    <row r="391" spans="1:4" ht="409.6">
      <c r="A391" s="153">
        <f>SUM((Užsakymas!F430*0.001)*Užsakymas!L430+(Užsakymas!G430*0.001)*Užsakymas!P430)*Užsakymas!H430</f>
        <v>0</v>
      </c>
      <c r="B391" s="154">
        <f>SUM((Užsakymas!F430*0.001*Užsakymas!I430+Užsakymas!G430*0.001*Užsakymas!M430))*Užsakymas!H430</f>
        <v>0</v>
      </c>
      <c r="C391" s="154">
        <f>SUM((Užsakymas!F430*0.001)*Užsakymas!J430+(Užsakymas!G430*0.001)*Užsakymas!N430)*Užsakymas!H430</f>
        <v>0</v>
      </c>
      <c r="D391" s="155">
        <f>SUM((Užsakymas!F430*0.001)*Užsakymas!K430+(Užsakymas!G430*0.001)*Užsakymas!O430)*Užsakymas!H430</f>
        <v>0</v>
      </c>
    </row>
    <row r="392" spans="1:4" ht="409.6">
      <c r="A392" s="153">
        <f>SUM((Užsakymas!F431*0.001)*Užsakymas!L431+(Užsakymas!G431*0.001)*Užsakymas!P431)*Užsakymas!H431</f>
        <v>0</v>
      </c>
      <c r="B392" s="154">
        <f>SUM((Užsakymas!F431*0.001*Užsakymas!I431+Užsakymas!G431*0.001*Užsakymas!M431))*Užsakymas!H431</f>
        <v>0</v>
      </c>
      <c r="C392" s="154">
        <f>SUM((Užsakymas!F431*0.001)*Užsakymas!J431+(Užsakymas!G431*0.001)*Užsakymas!N431)*Užsakymas!H431</f>
        <v>0</v>
      </c>
      <c r="D392" s="155">
        <f>SUM((Užsakymas!F431*0.001)*Užsakymas!K431+(Užsakymas!G431*0.001)*Užsakymas!O431)*Užsakymas!H431</f>
        <v>0</v>
      </c>
    </row>
    <row r="393" spans="1:4" ht="409.6">
      <c r="A393" s="153">
        <f>SUM((Užsakymas!F432*0.001)*Užsakymas!L432+(Užsakymas!G432*0.001)*Užsakymas!P432)*Užsakymas!H432</f>
        <v>0</v>
      </c>
      <c r="B393" s="154">
        <f>SUM((Užsakymas!F432*0.001*Užsakymas!I432+Užsakymas!G432*0.001*Užsakymas!M432))*Užsakymas!H432</f>
        <v>0</v>
      </c>
      <c r="C393" s="154">
        <f>SUM((Užsakymas!F432*0.001)*Užsakymas!J432+(Užsakymas!G432*0.001)*Užsakymas!N432)*Užsakymas!H432</f>
        <v>0</v>
      </c>
      <c r="D393" s="155">
        <f>SUM((Užsakymas!F432*0.001)*Užsakymas!K432+(Užsakymas!G432*0.001)*Užsakymas!O432)*Užsakymas!H432</f>
        <v>0</v>
      </c>
    </row>
    <row r="394" spans="1:4" ht="409.6">
      <c r="A394" s="153">
        <f>SUM((Užsakymas!F433*0.001)*Užsakymas!L433+(Užsakymas!G433*0.001)*Užsakymas!P433)*Užsakymas!H433</f>
        <v>0</v>
      </c>
      <c r="B394" s="154">
        <f>SUM((Užsakymas!F433*0.001*Užsakymas!I433+Užsakymas!G433*0.001*Užsakymas!M433))*Užsakymas!H433</f>
        <v>0</v>
      </c>
      <c r="C394" s="154">
        <f>SUM((Užsakymas!F433*0.001)*Užsakymas!J433+(Užsakymas!G433*0.001)*Užsakymas!N433)*Užsakymas!H433</f>
        <v>0</v>
      </c>
      <c r="D394" s="155">
        <f>SUM((Užsakymas!F433*0.001)*Užsakymas!K433+(Užsakymas!G433*0.001)*Užsakymas!O433)*Užsakymas!H433</f>
        <v>0</v>
      </c>
    </row>
    <row r="395" spans="1:4" ht="409.6">
      <c r="A395" s="153">
        <f>SUM((Užsakymas!F434*0.001)*Užsakymas!L434+(Užsakymas!G434*0.001)*Užsakymas!P434)*Užsakymas!H434</f>
        <v>0</v>
      </c>
      <c r="B395" s="154">
        <f>SUM((Užsakymas!F434*0.001*Užsakymas!I434+Užsakymas!G434*0.001*Užsakymas!M434))*Užsakymas!H434</f>
        <v>0</v>
      </c>
      <c r="C395" s="154">
        <f>SUM((Užsakymas!F434*0.001)*Užsakymas!J434+(Užsakymas!G434*0.001)*Užsakymas!N434)*Užsakymas!H434</f>
        <v>0</v>
      </c>
      <c r="D395" s="155">
        <f>SUM((Užsakymas!F434*0.001)*Užsakymas!K434+(Užsakymas!G434*0.001)*Užsakymas!O434)*Užsakymas!H434</f>
        <v>0</v>
      </c>
    </row>
    <row r="396" spans="1:4" ht="409.6">
      <c r="A396" s="153">
        <f>SUM((Užsakymas!F435*0.001)*Užsakymas!L435+(Užsakymas!G435*0.001)*Užsakymas!P435)*Užsakymas!H435</f>
        <v>0</v>
      </c>
      <c r="B396" s="154">
        <f>SUM((Užsakymas!F435*0.001*Užsakymas!I435+Užsakymas!G435*0.001*Užsakymas!M435))*Užsakymas!H435</f>
        <v>0</v>
      </c>
      <c r="C396" s="154">
        <f>SUM((Užsakymas!F435*0.001)*Užsakymas!J435+(Užsakymas!G435*0.001)*Užsakymas!N435)*Užsakymas!H435</f>
        <v>0</v>
      </c>
      <c r="D396" s="155">
        <f>SUM((Užsakymas!F435*0.001)*Užsakymas!K435+(Užsakymas!G435*0.001)*Užsakymas!O435)*Užsakymas!H435</f>
        <v>0</v>
      </c>
    </row>
    <row r="397" spans="1:4" ht="409.6">
      <c r="A397" s="153">
        <f>SUM((Užsakymas!F436*0.001)*Užsakymas!L436+(Užsakymas!G436*0.001)*Užsakymas!P436)*Užsakymas!H436</f>
        <v>0</v>
      </c>
      <c r="B397" s="154">
        <f>SUM((Užsakymas!F436*0.001*Užsakymas!I436+Užsakymas!G436*0.001*Užsakymas!M436))*Užsakymas!H436</f>
        <v>0</v>
      </c>
      <c r="C397" s="154">
        <f>SUM((Užsakymas!F436*0.001)*Užsakymas!J436+(Užsakymas!G436*0.001)*Užsakymas!N436)*Užsakymas!H436</f>
        <v>0</v>
      </c>
      <c r="D397" s="155">
        <f>SUM((Užsakymas!F436*0.001)*Užsakymas!K436+(Užsakymas!G436*0.001)*Užsakymas!O436)*Užsakymas!H436</f>
        <v>0</v>
      </c>
    </row>
    <row r="398" spans="1:4" ht="409.6">
      <c r="A398" s="153">
        <f>SUM((Užsakymas!F437*0.001)*Užsakymas!L437+(Užsakymas!G437*0.001)*Užsakymas!P437)*Užsakymas!H437</f>
        <v>0</v>
      </c>
      <c r="B398" s="154">
        <f>SUM((Užsakymas!F437*0.001*Užsakymas!I437+Užsakymas!G437*0.001*Užsakymas!M437))*Užsakymas!H437</f>
        <v>0</v>
      </c>
      <c r="C398" s="154">
        <f>SUM((Užsakymas!F437*0.001)*Užsakymas!J437+(Užsakymas!G437*0.001)*Užsakymas!N437)*Užsakymas!H437</f>
        <v>0</v>
      </c>
      <c r="D398" s="155">
        <f>SUM((Užsakymas!F437*0.001)*Užsakymas!K437+(Užsakymas!G437*0.001)*Užsakymas!O437)*Užsakymas!H437</f>
        <v>0</v>
      </c>
    </row>
    <row r="399" spans="1:4" ht="409.6">
      <c r="A399" s="153">
        <f>SUM((Užsakymas!F438*0.001)*Užsakymas!L438+(Užsakymas!G438*0.001)*Užsakymas!P438)*Užsakymas!H438</f>
        <v>0</v>
      </c>
      <c r="B399" s="154">
        <f>SUM((Užsakymas!F438*0.001*Užsakymas!I438+Užsakymas!G438*0.001*Užsakymas!M438))*Užsakymas!H438</f>
        <v>0</v>
      </c>
      <c r="C399" s="154">
        <f>SUM((Užsakymas!F438*0.001)*Užsakymas!J438+(Užsakymas!G438*0.001)*Užsakymas!N438)*Užsakymas!H438</f>
        <v>0</v>
      </c>
      <c r="D399" s="155">
        <f>SUM((Užsakymas!F438*0.001)*Užsakymas!K438+(Užsakymas!G438*0.001)*Užsakymas!O438)*Užsakymas!H438</f>
        <v>0</v>
      </c>
    </row>
    <row r="400" spans="1:4" ht="409.6">
      <c r="A400" s="153">
        <f>SUM((Užsakymas!F439*0.001)*Užsakymas!L439+(Užsakymas!G439*0.001)*Užsakymas!P439)*Užsakymas!H439</f>
        <v>0</v>
      </c>
      <c r="B400" s="154">
        <f>SUM((Užsakymas!F439*0.001*Užsakymas!I439+Užsakymas!G439*0.001*Užsakymas!M439))*Užsakymas!H439</f>
        <v>0</v>
      </c>
      <c r="C400" s="154">
        <f>SUM((Užsakymas!F439*0.001)*Užsakymas!J439+(Užsakymas!G439*0.001)*Užsakymas!N439)*Užsakymas!H439</f>
        <v>0</v>
      </c>
      <c r="D400" s="155">
        <f>SUM((Užsakymas!F439*0.001)*Užsakymas!K439+(Užsakymas!G439*0.001)*Užsakymas!O439)*Užsakymas!H439</f>
        <v>0</v>
      </c>
    </row>
    <row r="401" spans="1:4" ht="409.6">
      <c r="A401" s="153">
        <f>SUM((Užsakymas!F440*0.001)*Užsakymas!L440+(Užsakymas!G440*0.001)*Užsakymas!P440)*Užsakymas!H440</f>
        <v>0</v>
      </c>
      <c r="B401" s="154">
        <f>SUM((Užsakymas!F440*0.001*Užsakymas!I440+Užsakymas!G440*0.001*Užsakymas!M440))*Užsakymas!H440</f>
        <v>0</v>
      </c>
      <c r="C401" s="154">
        <f>SUM((Užsakymas!F440*0.001)*Užsakymas!J440+(Užsakymas!G440*0.001)*Užsakymas!N440)*Užsakymas!H440</f>
        <v>0</v>
      </c>
      <c r="D401" s="155">
        <f>SUM((Užsakymas!F440*0.001)*Užsakymas!K440+(Užsakymas!G440*0.001)*Užsakymas!O440)*Užsakymas!H440</f>
        <v>0</v>
      </c>
    </row>
    <row r="402" spans="1:4" ht="409.6">
      <c r="A402" s="153">
        <f>SUM((Užsakymas!F441*0.001)*Užsakymas!L441+(Užsakymas!G441*0.001)*Užsakymas!P441)*Užsakymas!H441</f>
        <v>0</v>
      </c>
      <c r="B402" s="154">
        <f>SUM((Užsakymas!F441*0.001*Užsakymas!I441+Užsakymas!G441*0.001*Užsakymas!M441))*Užsakymas!H441</f>
        <v>0</v>
      </c>
      <c r="C402" s="154">
        <f>SUM((Užsakymas!F441*0.001)*Užsakymas!J441+(Užsakymas!G441*0.001)*Užsakymas!N441)*Užsakymas!H441</f>
        <v>0</v>
      </c>
      <c r="D402" s="155">
        <f>SUM((Užsakymas!F441*0.001)*Užsakymas!K441+(Užsakymas!G441*0.001)*Užsakymas!O441)*Užsakymas!H441</f>
        <v>0</v>
      </c>
    </row>
    <row r="403" spans="1:4" ht="409.6">
      <c r="A403" s="153">
        <f>SUM((Užsakymas!F442*0.001)*Užsakymas!L442+(Užsakymas!G442*0.001)*Užsakymas!P442)*Užsakymas!H442</f>
        <v>0</v>
      </c>
      <c r="B403" s="154">
        <f>SUM((Užsakymas!F442*0.001*Užsakymas!I442+Užsakymas!G442*0.001*Užsakymas!M442))*Užsakymas!H442</f>
        <v>0</v>
      </c>
      <c r="C403" s="154">
        <f>SUM((Užsakymas!F442*0.001)*Užsakymas!J442+(Užsakymas!G442*0.001)*Užsakymas!N442)*Užsakymas!H442</f>
        <v>0</v>
      </c>
      <c r="D403" s="155">
        <f>SUM((Užsakymas!F442*0.001)*Užsakymas!K442+(Užsakymas!G442*0.001)*Užsakymas!O442)*Užsakymas!H442</f>
        <v>0</v>
      </c>
    </row>
    <row r="404" spans="1:4" ht="409.6">
      <c r="A404" s="153">
        <f>SUM((Užsakymas!F443*0.001)*Užsakymas!L443+(Užsakymas!G443*0.001)*Užsakymas!P443)*Užsakymas!H443</f>
        <v>0</v>
      </c>
      <c r="B404" s="154">
        <f>SUM((Užsakymas!F443*0.001*Užsakymas!I443+Užsakymas!G443*0.001*Užsakymas!M443))*Užsakymas!H443</f>
        <v>0</v>
      </c>
      <c r="C404" s="154">
        <f>SUM((Užsakymas!F443*0.001)*Užsakymas!J443+(Užsakymas!G443*0.001)*Užsakymas!N443)*Užsakymas!H443</f>
        <v>0</v>
      </c>
      <c r="D404" s="155">
        <f>SUM((Užsakymas!F443*0.001)*Užsakymas!K443+(Užsakymas!G443*0.001)*Užsakymas!O443)*Užsakymas!H443</f>
        <v>0</v>
      </c>
    </row>
    <row r="405" spans="1:4" ht="409.6">
      <c r="A405" s="153">
        <f>SUM((Užsakymas!F444*0.001)*Užsakymas!L444+(Užsakymas!G444*0.001)*Užsakymas!P444)*Užsakymas!H444</f>
        <v>0</v>
      </c>
      <c r="B405" s="154">
        <f>SUM((Užsakymas!F444*0.001*Užsakymas!I444+Užsakymas!G444*0.001*Užsakymas!M444))*Užsakymas!H444</f>
        <v>0</v>
      </c>
      <c r="C405" s="154">
        <f>SUM((Užsakymas!F444*0.001)*Užsakymas!J444+(Užsakymas!G444*0.001)*Užsakymas!N444)*Užsakymas!H444</f>
        <v>0</v>
      </c>
      <c r="D405" s="155">
        <f>SUM((Užsakymas!F444*0.001)*Užsakymas!K444+(Užsakymas!G444*0.001)*Užsakymas!O444)*Užsakymas!H444</f>
        <v>0</v>
      </c>
    </row>
    <row r="406" spans="1:4" ht="409.6">
      <c r="A406" s="153">
        <f>SUM((Užsakymas!F445*0.001)*Užsakymas!L445+(Užsakymas!G445*0.001)*Užsakymas!P445)*Užsakymas!H445</f>
        <v>0</v>
      </c>
      <c r="B406" s="154">
        <f>SUM((Užsakymas!F445*0.001*Užsakymas!I445+Užsakymas!G445*0.001*Užsakymas!M445))*Užsakymas!H445</f>
        <v>0</v>
      </c>
      <c r="C406" s="154">
        <f>SUM((Užsakymas!F445*0.001)*Užsakymas!J445+(Užsakymas!G445*0.001)*Užsakymas!N445)*Užsakymas!H445</f>
        <v>0</v>
      </c>
      <c r="D406" s="155">
        <f>SUM((Užsakymas!F445*0.001)*Užsakymas!K445+(Užsakymas!G445*0.001)*Užsakymas!O445)*Užsakymas!H445</f>
        <v>0</v>
      </c>
    </row>
    <row r="407" spans="1:4" ht="409.6">
      <c r="A407" s="153">
        <f>SUM((Užsakymas!F446*0.001)*Užsakymas!L446+(Užsakymas!G446*0.001)*Užsakymas!P446)*Užsakymas!H446</f>
        <v>0</v>
      </c>
      <c r="B407" s="154">
        <f>SUM((Užsakymas!F446*0.001*Užsakymas!I446+Užsakymas!G446*0.001*Užsakymas!M446))*Užsakymas!H446</f>
        <v>0</v>
      </c>
      <c r="C407" s="154">
        <f>SUM((Užsakymas!F446*0.001)*Užsakymas!J446+(Užsakymas!G446*0.001)*Užsakymas!N446)*Užsakymas!H446</f>
        <v>0</v>
      </c>
      <c r="D407" s="155">
        <f>SUM((Užsakymas!F446*0.001)*Užsakymas!K446+(Užsakymas!G446*0.001)*Užsakymas!O446)*Užsakymas!H446</f>
        <v>0</v>
      </c>
    </row>
    <row r="408" spans="1:4" ht="409.6">
      <c r="A408" s="153">
        <f>SUM((Užsakymas!F447*0.001)*Užsakymas!L447+(Užsakymas!G447*0.001)*Užsakymas!P447)*Užsakymas!H447</f>
        <v>0</v>
      </c>
      <c r="B408" s="154">
        <f>SUM((Užsakymas!F447*0.001*Užsakymas!I447+Užsakymas!G447*0.001*Užsakymas!M447))*Užsakymas!H447</f>
        <v>0</v>
      </c>
      <c r="C408" s="154">
        <f>SUM((Užsakymas!F447*0.001)*Užsakymas!J447+(Užsakymas!G447*0.001)*Užsakymas!N447)*Užsakymas!H447</f>
        <v>0</v>
      </c>
      <c r="D408" s="155">
        <f>SUM((Užsakymas!F447*0.001)*Užsakymas!K447+(Užsakymas!G447*0.001)*Užsakymas!O447)*Užsakymas!H447</f>
        <v>0</v>
      </c>
    </row>
    <row r="409" spans="1:4" ht="409.6">
      <c r="A409" s="153">
        <f>SUM((Užsakymas!F448*0.001)*Užsakymas!L448+(Užsakymas!G448*0.001)*Užsakymas!P448)*Užsakymas!H448</f>
        <v>0</v>
      </c>
      <c r="B409" s="154">
        <f>SUM((Užsakymas!F448*0.001*Užsakymas!I448+Užsakymas!G448*0.001*Užsakymas!M448))*Užsakymas!H448</f>
        <v>0</v>
      </c>
      <c r="C409" s="154">
        <f>SUM((Užsakymas!F448*0.001)*Užsakymas!J448+(Užsakymas!G448*0.001)*Užsakymas!N448)*Užsakymas!H448</f>
        <v>0</v>
      </c>
      <c r="D409" s="155">
        <f>SUM((Užsakymas!F448*0.001)*Užsakymas!K448+(Užsakymas!G448*0.001)*Užsakymas!O448)*Užsakymas!H448</f>
        <v>0</v>
      </c>
    </row>
    <row r="410" spans="1:4" ht="409.6">
      <c r="A410" s="153">
        <f>SUM((Užsakymas!F449*0.001)*Užsakymas!L449+(Užsakymas!G449*0.001)*Užsakymas!P449)*Užsakymas!H449</f>
        <v>0</v>
      </c>
      <c r="B410" s="154">
        <f>SUM((Užsakymas!F449*0.001*Užsakymas!I449+Užsakymas!G449*0.001*Užsakymas!M449))*Užsakymas!H449</f>
        <v>0</v>
      </c>
      <c r="C410" s="154">
        <f>SUM((Užsakymas!F449*0.001)*Užsakymas!J449+(Užsakymas!G449*0.001)*Užsakymas!N449)*Užsakymas!H449</f>
        <v>0</v>
      </c>
      <c r="D410" s="155">
        <f>SUM((Užsakymas!F449*0.001)*Užsakymas!K449+(Užsakymas!G449*0.001)*Užsakymas!O449)*Užsakymas!H449</f>
        <v>0</v>
      </c>
    </row>
    <row r="411" spans="1:4" ht="409.6">
      <c r="A411" s="153">
        <f>SUM((Užsakymas!F450*0.001)*Užsakymas!L450+(Užsakymas!G450*0.001)*Užsakymas!P450)*Užsakymas!H450</f>
        <v>0</v>
      </c>
      <c r="B411" s="154">
        <f>SUM((Užsakymas!F450*0.001*Užsakymas!I450+Užsakymas!G450*0.001*Užsakymas!M450))*Užsakymas!H450</f>
        <v>0</v>
      </c>
      <c r="C411" s="154">
        <f>SUM((Užsakymas!F450*0.001)*Užsakymas!J450+(Užsakymas!G450*0.001)*Užsakymas!N450)*Užsakymas!H450</f>
        <v>0</v>
      </c>
      <c r="D411" s="155">
        <f>SUM((Užsakymas!F450*0.001)*Užsakymas!K450+(Užsakymas!G450*0.001)*Užsakymas!O450)*Užsakymas!H450</f>
        <v>0</v>
      </c>
    </row>
    <row r="412" spans="1:4" ht="409.6">
      <c r="A412" s="153">
        <f>SUM((Užsakymas!F451*0.001)*Užsakymas!L451+(Užsakymas!G451*0.001)*Užsakymas!P451)*Užsakymas!H451</f>
        <v>0</v>
      </c>
      <c r="B412" s="154">
        <f>SUM((Užsakymas!F451*0.001*Užsakymas!I451+Užsakymas!G451*0.001*Užsakymas!M451))*Užsakymas!H451</f>
        <v>0</v>
      </c>
      <c r="C412" s="154">
        <f>SUM((Užsakymas!F451*0.001)*Užsakymas!J451+(Užsakymas!G451*0.001)*Užsakymas!N451)*Užsakymas!H451</f>
        <v>0</v>
      </c>
      <c r="D412" s="155">
        <f>SUM((Užsakymas!F451*0.001)*Užsakymas!K451+(Užsakymas!G451*0.001)*Užsakymas!O451)*Užsakymas!H451</f>
        <v>0</v>
      </c>
    </row>
    <row r="413" spans="1:4" ht="409.6">
      <c r="A413" s="153">
        <f>SUM((Užsakymas!F452*0.001)*Užsakymas!L452+(Užsakymas!G452*0.001)*Užsakymas!P452)*Užsakymas!H452</f>
        <v>0</v>
      </c>
      <c r="B413" s="154">
        <f>SUM((Užsakymas!F452*0.001*Užsakymas!I452+Užsakymas!G452*0.001*Užsakymas!M452))*Užsakymas!H452</f>
        <v>0</v>
      </c>
      <c r="C413" s="154">
        <f>SUM((Užsakymas!F452*0.001)*Užsakymas!J452+(Užsakymas!G452*0.001)*Užsakymas!N452)*Užsakymas!H452</f>
        <v>0</v>
      </c>
      <c r="D413" s="155">
        <f>SUM((Užsakymas!F452*0.001)*Užsakymas!K452+(Užsakymas!G452*0.001)*Užsakymas!O452)*Užsakymas!H452</f>
        <v>0</v>
      </c>
    </row>
    <row r="414" spans="1:4" ht="409.6">
      <c r="A414" s="153">
        <f>SUM((Užsakymas!F453*0.001)*Užsakymas!L453+(Užsakymas!G453*0.001)*Užsakymas!P453)*Užsakymas!H453</f>
        <v>0</v>
      </c>
      <c r="B414" s="154">
        <f>SUM((Užsakymas!F453*0.001*Užsakymas!I453+Užsakymas!G453*0.001*Užsakymas!M453))*Užsakymas!H453</f>
        <v>0</v>
      </c>
      <c r="C414" s="154">
        <f>SUM((Užsakymas!F453*0.001)*Užsakymas!J453+(Užsakymas!G453*0.001)*Užsakymas!N453)*Užsakymas!H453</f>
        <v>0</v>
      </c>
      <c r="D414" s="155">
        <f>SUM((Užsakymas!F453*0.001)*Užsakymas!K453+(Užsakymas!G453*0.001)*Užsakymas!O453)*Užsakymas!H453</f>
        <v>0</v>
      </c>
    </row>
    <row r="415" spans="1:4" ht="409.6">
      <c r="A415" s="153">
        <f>SUM((Užsakymas!F454*0.001)*Užsakymas!L454+(Užsakymas!G454*0.001)*Užsakymas!P454)*Užsakymas!H454</f>
        <v>0</v>
      </c>
      <c r="B415" s="154">
        <f>SUM((Užsakymas!F454*0.001*Užsakymas!I454+Užsakymas!G454*0.001*Užsakymas!M454))*Užsakymas!H454</f>
        <v>0</v>
      </c>
      <c r="C415" s="154">
        <f>SUM((Užsakymas!F454*0.001)*Užsakymas!J454+(Užsakymas!G454*0.001)*Užsakymas!N454)*Užsakymas!H454</f>
        <v>0</v>
      </c>
      <c r="D415" s="155">
        <f>SUM((Užsakymas!F454*0.001)*Užsakymas!K454+(Užsakymas!G454*0.001)*Užsakymas!O454)*Užsakymas!H454</f>
        <v>0</v>
      </c>
    </row>
    <row r="416" spans="1:4" ht="409.6">
      <c r="A416" s="153">
        <f>SUM((Užsakymas!F455*0.001)*Užsakymas!L455+(Užsakymas!G455*0.001)*Užsakymas!P455)*Užsakymas!H455</f>
        <v>0</v>
      </c>
      <c r="B416" s="154">
        <f>SUM((Užsakymas!F455*0.001*Užsakymas!I455+Užsakymas!G455*0.001*Užsakymas!M455))*Užsakymas!H455</f>
        <v>0</v>
      </c>
      <c r="C416" s="154">
        <f>SUM((Užsakymas!F455*0.001)*Užsakymas!J455+(Užsakymas!G455*0.001)*Užsakymas!N455)*Užsakymas!H455</f>
        <v>0</v>
      </c>
      <c r="D416" s="155">
        <f>SUM((Užsakymas!F455*0.001)*Užsakymas!K455+(Užsakymas!G455*0.001)*Užsakymas!O455)*Užsakymas!H455</f>
        <v>0</v>
      </c>
    </row>
    <row r="417" spans="1:4" ht="409.6">
      <c r="A417" s="153">
        <f>SUM((Užsakymas!F456*0.001)*Užsakymas!L456+(Užsakymas!G456*0.001)*Užsakymas!P456)*Užsakymas!H456</f>
        <v>0</v>
      </c>
      <c r="B417" s="154">
        <f>SUM((Užsakymas!F456*0.001*Užsakymas!I456+Užsakymas!G456*0.001*Užsakymas!M456))*Užsakymas!H456</f>
        <v>0</v>
      </c>
      <c r="C417" s="154">
        <f>SUM((Užsakymas!F456*0.001)*Užsakymas!J456+(Užsakymas!G456*0.001)*Užsakymas!N456)*Užsakymas!H456</f>
        <v>0</v>
      </c>
      <c r="D417" s="155">
        <f>SUM((Užsakymas!F456*0.001)*Užsakymas!K456+(Užsakymas!G456*0.001)*Užsakymas!O456)*Užsakymas!H456</f>
        <v>0</v>
      </c>
    </row>
    <row r="418" spans="1:4" ht="409.6">
      <c r="A418" s="153">
        <f>SUM((Užsakymas!F457*0.001)*Užsakymas!L457+(Užsakymas!G457*0.001)*Užsakymas!P457)*Užsakymas!H457</f>
        <v>0</v>
      </c>
      <c r="B418" s="154">
        <f>SUM((Užsakymas!F457*0.001*Užsakymas!I457+Užsakymas!G457*0.001*Užsakymas!M457))*Užsakymas!H457</f>
        <v>0</v>
      </c>
      <c r="C418" s="154">
        <f>SUM((Užsakymas!F457*0.001)*Užsakymas!J457+(Užsakymas!G457*0.001)*Užsakymas!N457)*Užsakymas!H457</f>
        <v>0</v>
      </c>
      <c r="D418" s="155">
        <f>SUM((Užsakymas!F457*0.001)*Užsakymas!K457+(Užsakymas!G457*0.001)*Užsakymas!O457)*Užsakymas!H457</f>
        <v>0</v>
      </c>
    </row>
    <row r="419" spans="1:4" ht="409.6">
      <c r="A419" s="153">
        <f>SUM((Užsakymas!F458*0.001)*Užsakymas!L458+(Užsakymas!G458*0.001)*Užsakymas!P458)*Užsakymas!H458</f>
        <v>0</v>
      </c>
      <c r="B419" s="154">
        <f>SUM((Užsakymas!F458*0.001*Užsakymas!I458+Užsakymas!G458*0.001*Užsakymas!M458))*Užsakymas!H458</f>
        <v>0</v>
      </c>
      <c r="C419" s="154">
        <f>SUM((Užsakymas!F458*0.001)*Užsakymas!J458+(Užsakymas!G458*0.001)*Užsakymas!N458)*Užsakymas!H458</f>
        <v>0</v>
      </c>
      <c r="D419" s="155">
        <f>SUM((Užsakymas!F458*0.001)*Užsakymas!K458+(Užsakymas!G458*0.001)*Užsakymas!O458)*Užsakymas!H458</f>
        <v>0</v>
      </c>
    </row>
    <row r="420" spans="1:4" ht="409.6">
      <c r="A420" s="153">
        <f>SUM((Užsakymas!F459*0.001)*Užsakymas!L459+(Užsakymas!G459*0.001)*Užsakymas!P459)*Užsakymas!H459</f>
        <v>0</v>
      </c>
      <c r="B420" s="154">
        <f>SUM((Užsakymas!F459*0.001*Užsakymas!I459+Užsakymas!G459*0.001*Užsakymas!M459))*Užsakymas!H459</f>
        <v>0</v>
      </c>
      <c r="C420" s="154">
        <f>SUM((Užsakymas!F459*0.001)*Užsakymas!J459+(Užsakymas!G459*0.001)*Užsakymas!N459)*Užsakymas!H459</f>
        <v>0</v>
      </c>
      <c r="D420" s="155">
        <f>SUM((Užsakymas!F459*0.001)*Užsakymas!K459+(Užsakymas!G459*0.001)*Užsakymas!O459)*Užsakymas!H459</f>
        <v>0</v>
      </c>
    </row>
    <row r="421" spans="1:4" ht="409.6">
      <c r="A421" s="153">
        <f>SUM((Užsakymas!F460*0.001)*Užsakymas!L460+(Užsakymas!G460*0.001)*Užsakymas!P460)*Užsakymas!H460</f>
        <v>0</v>
      </c>
      <c r="B421" s="154">
        <f>SUM((Užsakymas!F460*0.001*Užsakymas!I460+Užsakymas!G460*0.001*Užsakymas!M460))*Užsakymas!H460</f>
        <v>0</v>
      </c>
      <c r="C421" s="154">
        <f>SUM((Užsakymas!F460*0.001)*Užsakymas!J460+(Užsakymas!G460*0.001)*Užsakymas!N460)*Užsakymas!H460</f>
        <v>0</v>
      </c>
      <c r="D421" s="155">
        <f>SUM((Užsakymas!F460*0.001)*Užsakymas!K460+(Užsakymas!G460*0.001)*Užsakymas!O460)*Užsakymas!H460</f>
        <v>0</v>
      </c>
    </row>
    <row r="422" spans="1:4" ht="409.6">
      <c r="A422" s="153">
        <f>SUM((Užsakymas!F461*0.001)*Užsakymas!L461+(Užsakymas!G461*0.001)*Užsakymas!P461)*Užsakymas!H461</f>
        <v>0</v>
      </c>
      <c r="B422" s="154">
        <f>SUM((Užsakymas!F461*0.001*Užsakymas!I461+Užsakymas!G461*0.001*Užsakymas!M461))*Užsakymas!H461</f>
        <v>0</v>
      </c>
      <c r="C422" s="154">
        <f>SUM((Užsakymas!F461*0.001)*Užsakymas!J461+(Užsakymas!G461*0.001)*Užsakymas!N461)*Užsakymas!H461</f>
        <v>0</v>
      </c>
      <c r="D422" s="155">
        <f>SUM((Užsakymas!F461*0.001)*Užsakymas!K461+(Užsakymas!G461*0.001)*Užsakymas!O461)*Užsakymas!H461</f>
        <v>0</v>
      </c>
    </row>
    <row r="423" spans="1:4" ht="409.6">
      <c r="A423" s="153">
        <f>SUM((Užsakymas!F462*0.001)*Užsakymas!L462+(Užsakymas!G462*0.001)*Užsakymas!P462)*Užsakymas!H462</f>
        <v>0</v>
      </c>
      <c r="B423" s="154">
        <f>SUM((Užsakymas!F462*0.001*Užsakymas!I462+Užsakymas!G462*0.001*Užsakymas!M462))*Užsakymas!H462</f>
        <v>0</v>
      </c>
      <c r="C423" s="154">
        <f>SUM((Užsakymas!F462*0.001)*Užsakymas!J462+(Užsakymas!G462*0.001)*Užsakymas!N462)*Užsakymas!H462</f>
        <v>0</v>
      </c>
      <c r="D423" s="155">
        <f>SUM((Užsakymas!F462*0.001)*Užsakymas!K462+(Užsakymas!G462*0.001)*Užsakymas!O462)*Užsakymas!H462</f>
        <v>0</v>
      </c>
    </row>
    <row r="424" spans="1:4" ht="409.6">
      <c r="A424" s="153">
        <f>SUM((Užsakymas!F463*0.001)*Užsakymas!L463+(Užsakymas!G463*0.001)*Užsakymas!P463)*Užsakymas!H463</f>
        <v>0</v>
      </c>
      <c r="B424" s="154">
        <f>SUM((Užsakymas!F463*0.001*Užsakymas!I463+Užsakymas!G463*0.001*Užsakymas!M463))*Užsakymas!H463</f>
        <v>0</v>
      </c>
      <c r="C424" s="154">
        <f>SUM((Užsakymas!F463*0.001)*Užsakymas!J463+(Užsakymas!G463*0.001)*Užsakymas!N463)*Užsakymas!H463</f>
        <v>0</v>
      </c>
      <c r="D424" s="155">
        <f>SUM((Užsakymas!F463*0.001)*Užsakymas!K463+(Užsakymas!G463*0.001)*Užsakymas!O463)*Užsakymas!H463</f>
        <v>0</v>
      </c>
    </row>
    <row r="425" spans="1:4" ht="409.6">
      <c r="A425" s="153">
        <f>SUM((Užsakymas!F464*0.001)*Užsakymas!L464+(Užsakymas!G464*0.001)*Užsakymas!P464)*Užsakymas!H464</f>
        <v>0</v>
      </c>
      <c r="B425" s="154">
        <f>SUM((Užsakymas!F464*0.001*Užsakymas!I464+Užsakymas!G464*0.001*Užsakymas!M464))*Užsakymas!H464</f>
        <v>0</v>
      </c>
      <c r="C425" s="154">
        <f>SUM((Užsakymas!F464*0.001)*Užsakymas!J464+(Užsakymas!G464*0.001)*Užsakymas!N464)*Užsakymas!H464</f>
        <v>0</v>
      </c>
      <c r="D425" s="155">
        <f>SUM((Užsakymas!F464*0.001)*Užsakymas!K464+(Užsakymas!G464*0.001)*Užsakymas!O464)*Užsakymas!H464</f>
        <v>0</v>
      </c>
    </row>
    <row r="426" spans="1:4" ht="409.6">
      <c r="A426" s="153">
        <f>SUM((Užsakymas!F465*0.001)*Užsakymas!L465+(Užsakymas!G465*0.001)*Užsakymas!P465)*Užsakymas!H465</f>
        <v>0</v>
      </c>
      <c r="B426" s="154">
        <f>SUM((Užsakymas!F465*0.001*Užsakymas!I465+Užsakymas!G465*0.001*Užsakymas!M465))*Užsakymas!H465</f>
        <v>0</v>
      </c>
      <c r="C426" s="154">
        <f>SUM((Užsakymas!F465*0.001)*Užsakymas!J465+(Užsakymas!G465*0.001)*Užsakymas!N465)*Užsakymas!H465</f>
        <v>0</v>
      </c>
      <c r="D426" s="155">
        <f>SUM((Užsakymas!F465*0.001)*Užsakymas!K465+(Užsakymas!G465*0.001)*Užsakymas!O465)*Užsakymas!H465</f>
        <v>0</v>
      </c>
    </row>
    <row r="427" spans="1:4" ht="409.6">
      <c r="A427" s="153">
        <f>SUM((Užsakymas!F466*0.001)*Užsakymas!L466+(Užsakymas!G466*0.001)*Užsakymas!P466)*Užsakymas!H466</f>
        <v>0</v>
      </c>
      <c r="B427" s="154">
        <f>SUM((Užsakymas!F466*0.001*Užsakymas!I466+Užsakymas!G466*0.001*Užsakymas!M466))*Užsakymas!H466</f>
        <v>0</v>
      </c>
      <c r="C427" s="154">
        <f>SUM((Užsakymas!F466*0.001)*Užsakymas!J466+(Užsakymas!G466*0.001)*Užsakymas!N466)*Užsakymas!H466</f>
        <v>0</v>
      </c>
      <c r="D427" s="155">
        <f>SUM((Užsakymas!F466*0.001)*Užsakymas!K466+(Užsakymas!G466*0.001)*Užsakymas!O466)*Užsakymas!H466</f>
        <v>0</v>
      </c>
    </row>
    <row r="428" spans="1:4" ht="409.6">
      <c r="A428" s="153">
        <f>SUM((Užsakymas!F467*0.001)*Užsakymas!L467+(Užsakymas!G467*0.001)*Užsakymas!P467)*Užsakymas!H467</f>
        <v>0</v>
      </c>
      <c r="B428" s="154">
        <f>SUM((Užsakymas!F467*0.001*Užsakymas!I467+Užsakymas!G467*0.001*Užsakymas!M467))*Užsakymas!H467</f>
        <v>0</v>
      </c>
      <c r="C428" s="154">
        <f>SUM((Užsakymas!F467*0.001)*Užsakymas!J467+(Užsakymas!G467*0.001)*Užsakymas!N467)*Užsakymas!H467</f>
        <v>0</v>
      </c>
      <c r="D428" s="155">
        <f>SUM((Užsakymas!F467*0.001)*Užsakymas!K467+(Užsakymas!G467*0.001)*Užsakymas!O467)*Užsakymas!H467</f>
        <v>0</v>
      </c>
    </row>
    <row r="429" spans="1:4" ht="409.6">
      <c r="A429" s="153">
        <f>SUM((Užsakymas!F468*0.001)*Užsakymas!L468+(Užsakymas!G468*0.001)*Užsakymas!P468)*Užsakymas!H468</f>
        <v>0</v>
      </c>
      <c r="B429" s="154">
        <f>SUM((Užsakymas!F468*0.001*Užsakymas!I468+Užsakymas!G468*0.001*Užsakymas!M468))*Užsakymas!H468</f>
        <v>0</v>
      </c>
      <c r="C429" s="154">
        <f>SUM((Užsakymas!F468*0.001)*Užsakymas!J468+(Užsakymas!G468*0.001)*Užsakymas!N468)*Užsakymas!H468</f>
        <v>0</v>
      </c>
      <c r="D429" s="155">
        <f>SUM((Užsakymas!F468*0.001)*Užsakymas!K468+(Užsakymas!G468*0.001)*Užsakymas!O468)*Užsakymas!H468</f>
        <v>0</v>
      </c>
    </row>
    <row r="430" spans="1:4" ht="409.6">
      <c r="A430" s="153">
        <f>SUM((Užsakymas!F469*0.001)*Užsakymas!L469+(Užsakymas!G469*0.001)*Užsakymas!P469)*Užsakymas!H469</f>
        <v>0</v>
      </c>
      <c r="B430" s="154">
        <f>SUM((Užsakymas!F469*0.001*Užsakymas!I469+Užsakymas!G469*0.001*Užsakymas!M469))*Užsakymas!H469</f>
        <v>0</v>
      </c>
      <c r="C430" s="154">
        <f>SUM((Užsakymas!F469*0.001)*Užsakymas!J469+(Užsakymas!G469*0.001)*Užsakymas!N469)*Užsakymas!H469</f>
        <v>0</v>
      </c>
      <c r="D430" s="155">
        <f>SUM((Užsakymas!F469*0.001)*Užsakymas!K469+(Užsakymas!G469*0.001)*Užsakymas!O469)*Užsakymas!H469</f>
        <v>0</v>
      </c>
    </row>
    <row r="431" spans="1:4" ht="409.6">
      <c r="A431" s="153">
        <f>SUM((Užsakymas!F470*0.001)*Užsakymas!L470+(Užsakymas!G470*0.001)*Užsakymas!P470)*Užsakymas!H470</f>
        <v>0</v>
      </c>
      <c r="B431" s="154">
        <f>SUM((Užsakymas!F470*0.001*Užsakymas!I470+Užsakymas!G470*0.001*Užsakymas!M470))*Užsakymas!H470</f>
        <v>0</v>
      </c>
      <c r="C431" s="154">
        <f>SUM((Užsakymas!F470*0.001)*Užsakymas!J470+(Užsakymas!G470*0.001)*Užsakymas!N470)*Užsakymas!H470</f>
        <v>0</v>
      </c>
      <c r="D431" s="155">
        <f>SUM((Užsakymas!F470*0.001)*Užsakymas!K470+(Užsakymas!G470*0.001)*Užsakymas!O470)*Užsakymas!H470</f>
        <v>0</v>
      </c>
    </row>
    <row r="432" spans="1:4" ht="409.6">
      <c r="A432" s="153">
        <f>SUM((Užsakymas!F471*0.001)*Užsakymas!L471+(Užsakymas!G471*0.001)*Užsakymas!P471)*Užsakymas!H471</f>
        <v>0</v>
      </c>
      <c r="B432" s="154">
        <f>SUM((Užsakymas!F471*0.001*Užsakymas!I471+Užsakymas!G471*0.001*Užsakymas!M471))*Užsakymas!H471</f>
        <v>0</v>
      </c>
      <c r="C432" s="154">
        <f>SUM((Užsakymas!F471*0.001)*Užsakymas!J471+(Užsakymas!G471*0.001)*Užsakymas!N471)*Užsakymas!H471</f>
        <v>0</v>
      </c>
      <c r="D432" s="155">
        <f>SUM((Užsakymas!F471*0.001)*Užsakymas!K471+(Užsakymas!G471*0.001)*Užsakymas!O471)*Užsakymas!H471</f>
        <v>0</v>
      </c>
    </row>
    <row r="433" spans="1:4" ht="409.6">
      <c r="A433" s="153">
        <f>SUM((Užsakymas!F472*0.001)*Užsakymas!L472+(Užsakymas!G472*0.001)*Užsakymas!P472)*Užsakymas!H472</f>
        <v>0</v>
      </c>
      <c r="B433" s="154">
        <f>SUM((Užsakymas!F472*0.001*Užsakymas!I472+Užsakymas!G472*0.001*Užsakymas!M472))*Užsakymas!H472</f>
        <v>0</v>
      </c>
      <c r="C433" s="154">
        <f>SUM((Užsakymas!F472*0.001)*Užsakymas!J472+(Užsakymas!G472*0.001)*Užsakymas!N472)*Užsakymas!H472</f>
        <v>0</v>
      </c>
      <c r="D433" s="155">
        <f>SUM((Užsakymas!F472*0.001)*Užsakymas!K472+(Užsakymas!G472*0.001)*Užsakymas!O472)*Užsakymas!H472</f>
        <v>0</v>
      </c>
    </row>
    <row r="434" spans="1:4" ht="409.6">
      <c r="A434" s="153">
        <f>SUM((Užsakymas!F473*0.001)*Užsakymas!L473+(Užsakymas!G473*0.001)*Užsakymas!P473)*Užsakymas!H473</f>
        <v>0</v>
      </c>
      <c r="B434" s="154">
        <f>SUM((Užsakymas!F473*0.001*Užsakymas!I473+Užsakymas!G473*0.001*Užsakymas!M473))*Užsakymas!H473</f>
        <v>0</v>
      </c>
      <c r="C434" s="154">
        <f>SUM((Užsakymas!F473*0.001)*Užsakymas!J473+(Užsakymas!G473*0.001)*Užsakymas!N473)*Užsakymas!H473</f>
        <v>0</v>
      </c>
      <c r="D434" s="155">
        <f>SUM((Užsakymas!F473*0.001)*Užsakymas!K473+(Užsakymas!G473*0.001)*Užsakymas!O473)*Užsakymas!H473</f>
        <v>0</v>
      </c>
    </row>
    <row r="435" spans="1:4" ht="409.6">
      <c r="A435" s="153">
        <f>SUM((Užsakymas!F474*0.001)*Užsakymas!L474+(Užsakymas!G474*0.001)*Užsakymas!P474)*Užsakymas!H474</f>
        <v>0</v>
      </c>
      <c r="B435" s="154">
        <f>SUM((Užsakymas!F474*0.001*Užsakymas!I474+Užsakymas!G474*0.001*Užsakymas!M474))*Užsakymas!H474</f>
        <v>0</v>
      </c>
      <c r="C435" s="154">
        <f>SUM((Užsakymas!F474*0.001)*Užsakymas!J474+(Užsakymas!G474*0.001)*Užsakymas!N474)*Užsakymas!H474</f>
        <v>0</v>
      </c>
      <c r="D435" s="155">
        <f>SUM((Užsakymas!F474*0.001)*Užsakymas!K474+(Užsakymas!G474*0.001)*Užsakymas!O474)*Užsakymas!H474</f>
        <v>0</v>
      </c>
    </row>
    <row r="436" spans="1:4" ht="409.6">
      <c r="A436" s="153">
        <f>SUM((Užsakymas!F475*0.001)*Užsakymas!L475+(Užsakymas!G475*0.001)*Užsakymas!P475)*Užsakymas!H475</f>
        <v>0</v>
      </c>
      <c r="B436" s="154">
        <f>SUM((Užsakymas!F475*0.001*Užsakymas!I475+Užsakymas!G475*0.001*Užsakymas!M475))*Užsakymas!H475</f>
        <v>0</v>
      </c>
      <c r="C436" s="154">
        <f>SUM((Užsakymas!F475*0.001)*Užsakymas!J475+(Užsakymas!G475*0.001)*Užsakymas!N475)*Užsakymas!H475</f>
        <v>0</v>
      </c>
      <c r="D436" s="155">
        <f>SUM((Užsakymas!F475*0.001)*Užsakymas!K475+(Užsakymas!G475*0.001)*Užsakymas!O475)*Užsakymas!H475</f>
        <v>0</v>
      </c>
    </row>
    <row r="437" spans="1:4" ht="409.6">
      <c r="A437" s="153">
        <f>SUM((Užsakymas!F476*0.001)*Užsakymas!L476+(Užsakymas!G476*0.001)*Užsakymas!P476)*Užsakymas!H476</f>
        <v>0</v>
      </c>
      <c r="B437" s="154">
        <f>SUM((Užsakymas!F476*0.001*Užsakymas!I476+Užsakymas!G476*0.001*Užsakymas!M476))*Užsakymas!H476</f>
        <v>0</v>
      </c>
      <c r="C437" s="154">
        <f>SUM((Užsakymas!F476*0.001)*Užsakymas!J476+(Užsakymas!G476*0.001)*Užsakymas!N476)*Užsakymas!H476</f>
        <v>0</v>
      </c>
      <c r="D437" s="155">
        <f>SUM((Užsakymas!F476*0.001)*Užsakymas!K476+(Užsakymas!G476*0.001)*Užsakymas!O476)*Užsakymas!H476</f>
        <v>0</v>
      </c>
    </row>
    <row r="438" spans="1:4" ht="409.6">
      <c r="A438" s="153">
        <f>SUM((Užsakymas!F477*0.001)*Užsakymas!L477+(Užsakymas!G477*0.001)*Užsakymas!P477)*Užsakymas!H477</f>
        <v>0</v>
      </c>
      <c r="B438" s="154">
        <f>SUM((Užsakymas!F477*0.001*Užsakymas!I477+Užsakymas!G477*0.001*Užsakymas!M477))*Užsakymas!H477</f>
        <v>0</v>
      </c>
      <c r="C438" s="154">
        <f>SUM((Užsakymas!F477*0.001)*Užsakymas!J477+(Užsakymas!G477*0.001)*Užsakymas!N477)*Užsakymas!H477</f>
        <v>0</v>
      </c>
      <c r="D438" s="155">
        <f>SUM((Užsakymas!F477*0.001)*Užsakymas!K477+(Užsakymas!G477*0.001)*Užsakymas!O477)*Užsakymas!H477</f>
        <v>0</v>
      </c>
    </row>
    <row r="439" spans="1:4" ht="409.6">
      <c r="A439" s="153">
        <f>SUM((Užsakymas!F478*0.001)*Užsakymas!L478+(Užsakymas!G478*0.001)*Užsakymas!P478)*Užsakymas!H478</f>
        <v>0</v>
      </c>
      <c r="B439" s="154">
        <f>SUM((Užsakymas!F478*0.001*Užsakymas!I478+Užsakymas!G478*0.001*Užsakymas!M478))*Užsakymas!H478</f>
        <v>0</v>
      </c>
      <c r="C439" s="154">
        <f>SUM((Užsakymas!F478*0.001)*Užsakymas!J478+(Užsakymas!G478*0.001)*Užsakymas!N478)*Užsakymas!H478</f>
        <v>0</v>
      </c>
      <c r="D439" s="155">
        <f>SUM((Užsakymas!F478*0.001)*Užsakymas!K478+(Užsakymas!G478*0.001)*Užsakymas!O478)*Užsakymas!H478</f>
        <v>0</v>
      </c>
    </row>
    <row r="440" spans="1:4" ht="409.6">
      <c r="A440" s="153">
        <f>SUM((Užsakymas!F479*0.001)*Užsakymas!L479+(Užsakymas!G479*0.001)*Užsakymas!P479)*Užsakymas!H479</f>
        <v>0</v>
      </c>
      <c r="B440" s="154">
        <f>SUM((Užsakymas!F479*0.001*Užsakymas!I479+Užsakymas!G479*0.001*Užsakymas!M479))*Užsakymas!H479</f>
        <v>0</v>
      </c>
      <c r="C440" s="154">
        <f>SUM((Užsakymas!F479*0.001)*Užsakymas!J479+(Užsakymas!G479*0.001)*Užsakymas!N479)*Užsakymas!H479</f>
        <v>0</v>
      </c>
      <c r="D440" s="155">
        <f>SUM((Užsakymas!F479*0.001)*Užsakymas!K479+(Užsakymas!G479*0.001)*Užsakymas!O479)*Užsakymas!H479</f>
        <v>0</v>
      </c>
    </row>
    <row r="441" spans="1:4" ht="409.6">
      <c r="A441" s="153">
        <f>SUM((Užsakymas!F480*0.001)*Užsakymas!L480+(Užsakymas!G480*0.001)*Užsakymas!P480)*Užsakymas!H480</f>
        <v>0</v>
      </c>
      <c r="B441" s="154">
        <f>SUM((Užsakymas!F480*0.001*Užsakymas!I480+Užsakymas!G480*0.001*Užsakymas!M480))*Užsakymas!H480</f>
        <v>0</v>
      </c>
      <c r="C441" s="154">
        <f>SUM((Užsakymas!F480*0.001)*Užsakymas!J480+(Užsakymas!G480*0.001)*Užsakymas!N480)*Užsakymas!H480</f>
        <v>0</v>
      </c>
      <c r="D441" s="155">
        <f>SUM((Užsakymas!F480*0.001)*Užsakymas!K480+(Užsakymas!G480*0.001)*Užsakymas!O480)*Užsakymas!H480</f>
        <v>0</v>
      </c>
    </row>
    <row r="442" spans="1:4" ht="409.6">
      <c r="A442" s="153">
        <f>SUM((Užsakymas!F481*0.001)*Užsakymas!L481+(Užsakymas!G481*0.001)*Užsakymas!P481)*Užsakymas!H481</f>
        <v>0</v>
      </c>
      <c r="B442" s="154">
        <f>SUM((Užsakymas!F481*0.001*Užsakymas!I481+Užsakymas!G481*0.001*Užsakymas!M481))*Užsakymas!H481</f>
        <v>0</v>
      </c>
      <c r="C442" s="154">
        <f>SUM((Užsakymas!F481*0.001)*Užsakymas!J481+(Užsakymas!G481*0.001)*Užsakymas!N481)*Užsakymas!H481</f>
        <v>0</v>
      </c>
      <c r="D442" s="155">
        <f>SUM((Užsakymas!F481*0.001)*Užsakymas!K481+(Užsakymas!G481*0.001)*Užsakymas!O481)*Užsakymas!H481</f>
        <v>0</v>
      </c>
    </row>
    <row r="443" spans="1:4" ht="409.6">
      <c r="A443" s="153">
        <f>SUM((Užsakymas!F482*0.001)*Užsakymas!L482+(Užsakymas!G482*0.001)*Užsakymas!P482)*Užsakymas!H482</f>
        <v>0</v>
      </c>
      <c r="B443" s="154">
        <f>SUM((Užsakymas!F482*0.001*Užsakymas!I482+Užsakymas!G482*0.001*Užsakymas!M482))*Užsakymas!H482</f>
        <v>0</v>
      </c>
      <c r="C443" s="154">
        <f>SUM((Užsakymas!F482*0.001)*Užsakymas!J482+(Užsakymas!G482*0.001)*Užsakymas!N482)*Užsakymas!H482</f>
        <v>0</v>
      </c>
      <c r="D443" s="155">
        <f>SUM((Užsakymas!F482*0.001)*Užsakymas!K482+(Užsakymas!G482*0.001)*Užsakymas!O482)*Užsakymas!H482</f>
        <v>0</v>
      </c>
    </row>
    <row r="444" spans="1:4" ht="409.6">
      <c r="A444" s="153">
        <f>SUM((Užsakymas!F483*0.001)*Užsakymas!L483+(Užsakymas!G483*0.001)*Užsakymas!P483)*Užsakymas!H483</f>
        <v>0</v>
      </c>
      <c r="B444" s="154">
        <f>SUM((Užsakymas!F483*0.001*Užsakymas!I483+Užsakymas!G483*0.001*Užsakymas!M483))*Užsakymas!H483</f>
        <v>0</v>
      </c>
      <c r="C444" s="154">
        <f>SUM((Užsakymas!F483*0.001)*Užsakymas!J483+(Užsakymas!G483*0.001)*Užsakymas!N483)*Užsakymas!H483</f>
        <v>0</v>
      </c>
      <c r="D444" s="155">
        <f>SUM((Užsakymas!F483*0.001)*Užsakymas!K483+(Užsakymas!G483*0.001)*Užsakymas!O483)*Užsakymas!H483</f>
        <v>0</v>
      </c>
    </row>
    <row r="445" spans="1:4" ht="409.6">
      <c r="A445" s="153">
        <f>SUM((Užsakymas!F484*0.001)*Užsakymas!L484+(Užsakymas!G484*0.001)*Užsakymas!P484)*Užsakymas!H484</f>
        <v>0</v>
      </c>
      <c r="B445" s="154">
        <f>SUM((Užsakymas!F484*0.001*Užsakymas!I484+Užsakymas!G484*0.001*Užsakymas!M484))*Užsakymas!H484</f>
        <v>0</v>
      </c>
      <c r="C445" s="154">
        <f>SUM((Užsakymas!F484*0.001)*Užsakymas!J484+(Užsakymas!G484*0.001)*Užsakymas!N484)*Užsakymas!H484</f>
        <v>0</v>
      </c>
      <c r="D445" s="155">
        <f>SUM((Užsakymas!F484*0.001)*Užsakymas!K484+(Užsakymas!G484*0.001)*Užsakymas!O484)*Užsakymas!H484</f>
        <v>0</v>
      </c>
    </row>
    <row r="446" spans="1:4" ht="409.6">
      <c r="A446" s="153">
        <f>SUM((Užsakymas!F485*0.001)*Užsakymas!L485+(Užsakymas!G485*0.001)*Užsakymas!P485)*Užsakymas!H485</f>
        <v>0</v>
      </c>
      <c r="B446" s="154">
        <f>SUM((Užsakymas!F485*0.001*Užsakymas!I485+Užsakymas!G485*0.001*Užsakymas!M485))*Užsakymas!H485</f>
        <v>0</v>
      </c>
      <c r="C446" s="154">
        <f>SUM((Užsakymas!F485*0.001)*Užsakymas!J485+(Užsakymas!G485*0.001)*Užsakymas!N485)*Užsakymas!H485</f>
        <v>0</v>
      </c>
      <c r="D446" s="155">
        <f>SUM((Užsakymas!F485*0.001)*Užsakymas!K485+(Užsakymas!G485*0.001)*Užsakymas!O485)*Užsakymas!H485</f>
        <v>0</v>
      </c>
    </row>
    <row r="447" spans="1:4" ht="409.6">
      <c r="A447" s="153">
        <f>SUM((Užsakymas!F486*0.001)*Užsakymas!L486+(Užsakymas!G486*0.001)*Užsakymas!P486)*Užsakymas!H486</f>
        <v>0</v>
      </c>
      <c r="B447" s="154">
        <f>SUM((Užsakymas!F486*0.001*Užsakymas!I486+Užsakymas!G486*0.001*Užsakymas!M486))*Užsakymas!H486</f>
        <v>0</v>
      </c>
      <c r="C447" s="154">
        <f>SUM((Užsakymas!F486*0.001)*Užsakymas!J486+(Užsakymas!G486*0.001)*Užsakymas!N486)*Užsakymas!H486</f>
        <v>0</v>
      </c>
      <c r="D447" s="155">
        <f>SUM((Užsakymas!F486*0.001)*Užsakymas!K486+(Užsakymas!G486*0.001)*Užsakymas!O486)*Užsakymas!H486</f>
        <v>0</v>
      </c>
    </row>
    <row r="448" spans="1:4" ht="409.6">
      <c r="A448" s="153">
        <f>SUM((Užsakymas!F487*0.001)*Užsakymas!L487+(Užsakymas!G487*0.001)*Užsakymas!P487)*Užsakymas!H487</f>
        <v>0</v>
      </c>
      <c r="B448" s="154">
        <f>SUM((Užsakymas!F487*0.001*Užsakymas!I487+Užsakymas!G487*0.001*Užsakymas!M487))*Užsakymas!H487</f>
        <v>0</v>
      </c>
      <c r="C448" s="154">
        <f>SUM((Užsakymas!F487*0.001)*Užsakymas!J487+(Užsakymas!G487*0.001)*Užsakymas!N487)*Užsakymas!H487</f>
        <v>0</v>
      </c>
      <c r="D448" s="155">
        <f>SUM((Užsakymas!F487*0.001)*Užsakymas!K487+(Užsakymas!G487*0.001)*Užsakymas!O487)*Užsakymas!H487</f>
        <v>0</v>
      </c>
    </row>
    <row r="449" spans="1:4" ht="409.6">
      <c r="A449" s="153">
        <f>SUM((Užsakymas!F488*0.001)*Užsakymas!L488+(Užsakymas!G488*0.001)*Užsakymas!P488)*Užsakymas!H488</f>
        <v>0</v>
      </c>
      <c r="B449" s="154">
        <f>SUM((Užsakymas!F488*0.001*Užsakymas!I488+Užsakymas!G488*0.001*Užsakymas!M488))*Užsakymas!H488</f>
        <v>0</v>
      </c>
      <c r="C449" s="154">
        <f>SUM((Užsakymas!F488*0.001)*Užsakymas!J488+(Užsakymas!G488*0.001)*Užsakymas!N488)*Užsakymas!H488</f>
        <v>0</v>
      </c>
      <c r="D449" s="155">
        <f>SUM((Užsakymas!F488*0.001)*Užsakymas!K488+(Užsakymas!G488*0.001)*Užsakymas!O488)*Užsakymas!H488</f>
        <v>0</v>
      </c>
    </row>
    <row r="450" spans="1:4" ht="409.6">
      <c r="A450" s="153">
        <f>SUM((Užsakymas!F489*0.001)*Užsakymas!L489+(Užsakymas!G489*0.001)*Užsakymas!P489)*Užsakymas!H489</f>
        <v>0</v>
      </c>
      <c r="B450" s="154">
        <f>SUM((Užsakymas!F489*0.001*Užsakymas!I489+Užsakymas!G489*0.001*Užsakymas!M489))*Užsakymas!H489</f>
        <v>0</v>
      </c>
      <c r="C450" s="154">
        <f>SUM((Užsakymas!F489*0.001)*Užsakymas!J489+(Užsakymas!G489*0.001)*Užsakymas!N489)*Užsakymas!H489</f>
        <v>0</v>
      </c>
      <c r="D450" s="155">
        <f>SUM((Užsakymas!F489*0.001)*Užsakymas!K489+(Užsakymas!G489*0.001)*Užsakymas!O489)*Užsakymas!H489</f>
        <v>0</v>
      </c>
    </row>
    <row r="451" spans="1:4" ht="409.6">
      <c r="A451" s="153">
        <f>SUM((Užsakymas!F490*0.001)*Užsakymas!L490+(Užsakymas!G490*0.001)*Užsakymas!P490)*Užsakymas!H490</f>
        <v>0</v>
      </c>
      <c r="B451" s="154">
        <f>SUM((Užsakymas!F490*0.001*Užsakymas!I490+Užsakymas!G490*0.001*Užsakymas!M490))*Užsakymas!H490</f>
        <v>0</v>
      </c>
      <c r="C451" s="154">
        <f>SUM((Užsakymas!F490*0.001)*Užsakymas!J490+(Užsakymas!G490*0.001)*Užsakymas!N490)*Užsakymas!H490</f>
        <v>0</v>
      </c>
      <c r="D451" s="155">
        <f>SUM((Užsakymas!F490*0.001)*Užsakymas!K490+(Užsakymas!G490*0.001)*Užsakymas!O490)*Užsakymas!H490</f>
        <v>0</v>
      </c>
    </row>
    <row r="452" spans="1:4" ht="409.6">
      <c r="A452" s="153">
        <f>SUM((Užsakymas!F491*0.001)*Užsakymas!L491+(Užsakymas!G491*0.001)*Užsakymas!P491)*Užsakymas!H491</f>
        <v>0</v>
      </c>
      <c r="B452" s="154">
        <f>SUM((Užsakymas!F491*0.001*Užsakymas!I491+Užsakymas!G491*0.001*Užsakymas!M491))*Užsakymas!H491</f>
        <v>0</v>
      </c>
      <c r="C452" s="154">
        <f>SUM((Užsakymas!F491*0.001)*Užsakymas!J491+(Užsakymas!G491*0.001)*Užsakymas!N491)*Užsakymas!H491</f>
        <v>0</v>
      </c>
      <c r="D452" s="155">
        <f>SUM((Užsakymas!F491*0.001)*Užsakymas!K491+(Užsakymas!G491*0.001)*Užsakymas!O491)*Užsakymas!H491</f>
        <v>0</v>
      </c>
    </row>
    <row r="453" spans="1:4" ht="409.6">
      <c r="A453" s="153">
        <f>SUM((Užsakymas!F492*0.001)*Užsakymas!L492+(Užsakymas!G492*0.001)*Užsakymas!P492)*Užsakymas!H492</f>
        <v>0</v>
      </c>
      <c r="B453" s="154">
        <f>SUM((Užsakymas!F492*0.001*Užsakymas!I492+Užsakymas!G492*0.001*Užsakymas!M492))*Užsakymas!H492</f>
        <v>0</v>
      </c>
      <c r="C453" s="154">
        <f>SUM((Užsakymas!F492*0.001)*Užsakymas!J492+(Užsakymas!G492*0.001)*Užsakymas!N492)*Užsakymas!H492</f>
        <v>0</v>
      </c>
      <c r="D453" s="155">
        <f>SUM((Užsakymas!F492*0.001)*Užsakymas!K492+(Užsakymas!G492*0.001)*Užsakymas!O492)*Užsakymas!H492</f>
        <v>0</v>
      </c>
    </row>
    <row r="454" spans="1:4" ht="409.6">
      <c r="A454" s="153">
        <f>SUM((Užsakymas!F493*0.001)*Užsakymas!L493+(Užsakymas!G493*0.001)*Užsakymas!P493)*Užsakymas!H493</f>
        <v>0</v>
      </c>
      <c r="B454" s="154">
        <f>SUM((Užsakymas!F493*0.001*Užsakymas!I493+Užsakymas!G493*0.001*Užsakymas!M493))*Užsakymas!H493</f>
        <v>0</v>
      </c>
      <c r="C454" s="154">
        <f>SUM((Užsakymas!F493*0.001)*Užsakymas!J493+(Užsakymas!G493*0.001)*Užsakymas!N493)*Užsakymas!H493</f>
        <v>0</v>
      </c>
      <c r="D454" s="155">
        <f>SUM((Užsakymas!F493*0.001)*Užsakymas!K493+(Užsakymas!G493*0.001)*Užsakymas!O493)*Užsakymas!H493</f>
        <v>0</v>
      </c>
    </row>
    <row r="455" spans="1:4" ht="409.6">
      <c r="A455" s="153">
        <f>SUM((Užsakymas!F494*0.001)*Užsakymas!L494+(Užsakymas!G494*0.001)*Užsakymas!P494)*Užsakymas!H494</f>
        <v>0</v>
      </c>
      <c r="B455" s="154">
        <f>SUM((Užsakymas!F494*0.001*Užsakymas!I494+Užsakymas!G494*0.001*Užsakymas!M494))*Užsakymas!H494</f>
        <v>0</v>
      </c>
      <c r="C455" s="154">
        <f>SUM((Užsakymas!F494*0.001)*Užsakymas!J494+(Užsakymas!G494*0.001)*Užsakymas!N494)*Užsakymas!H494</f>
        <v>0</v>
      </c>
      <c r="D455" s="155">
        <f>SUM((Užsakymas!F494*0.001)*Užsakymas!K494+(Užsakymas!G494*0.001)*Užsakymas!O494)*Užsakymas!H494</f>
        <v>0</v>
      </c>
    </row>
    <row r="456" spans="1:4" ht="409.6">
      <c r="A456" s="153">
        <f>SUM((Užsakymas!F495*0.001)*Užsakymas!L495+(Užsakymas!G495*0.001)*Užsakymas!P495)*Užsakymas!H495</f>
        <v>0</v>
      </c>
      <c r="B456" s="154">
        <f>SUM((Užsakymas!F495*0.001*Užsakymas!I495+Užsakymas!G495*0.001*Užsakymas!M495))*Užsakymas!H495</f>
        <v>0</v>
      </c>
      <c r="C456" s="154">
        <f>SUM((Užsakymas!F495*0.001)*Užsakymas!J495+(Užsakymas!G495*0.001)*Užsakymas!N495)*Užsakymas!H495</f>
        <v>0</v>
      </c>
      <c r="D456" s="155">
        <f>SUM((Užsakymas!F495*0.001)*Užsakymas!K495+(Užsakymas!G495*0.001)*Užsakymas!O495)*Užsakymas!H495</f>
        <v>0</v>
      </c>
    </row>
    <row r="457" spans="1:4" ht="409.6">
      <c r="A457" s="153">
        <f>SUM((Užsakymas!F496*0.001)*Užsakymas!L496+(Užsakymas!G496*0.001)*Užsakymas!P496)*Užsakymas!H496</f>
        <v>0</v>
      </c>
      <c r="B457" s="154">
        <f>SUM((Užsakymas!F496*0.001*Užsakymas!I496+Užsakymas!G496*0.001*Užsakymas!M496))*Užsakymas!H496</f>
        <v>0</v>
      </c>
      <c r="C457" s="154">
        <f>SUM((Užsakymas!F496*0.001)*Užsakymas!J496+(Užsakymas!G496*0.001)*Užsakymas!N496)*Užsakymas!H496</f>
        <v>0</v>
      </c>
      <c r="D457" s="155">
        <f>SUM((Užsakymas!F496*0.001)*Užsakymas!K496+(Užsakymas!G496*0.001)*Užsakymas!O496)*Užsakymas!H496</f>
        <v>0</v>
      </c>
    </row>
    <row r="458" spans="1:4" ht="409.6">
      <c r="A458" s="153">
        <f>SUM((Užsakymas!F497*0.001)*Užsakymas!L497+(Užsakymas!G497*0.001)*Užsakymas!P497)*Užsakymas!H497</f>
        <v>0</v>
      </c>
      <c r="B458" s="154">
        <f>SUM((Užsakymas!F497*0.001*Užsakymas!I497+Užsakymas!G497*0.001*Užsakymas!M497))*Užsakymas!H497</f>
        <v>0</v>
      </c>
      <c r="C458" s="154">
        <f>SUM((Užsakymas!F497*0.001)*Užsakymas!J497+(Užsakymas!G497*0.001)*Užsakymas!N497)*Užsakymas!H497</f>
        <v>0</v>
      </c>
      <c r="D458" s="155">
        <f>SUM((Užsakymas!F497*0.001)*Užsakymas!K497+(Užsakymas!G497*0.001)*Užsakymas!O497)*Užsakymas!H497</f>
        <v>0</v>
      </c>
    </row>
    <row r="459" spans="1:4" ht="409.6">
      <c r="A459" s="153">
        <f>SUM((Užsakymas!F498*0.001)*Užsakymas!L498+(Užsakymas!G498*0.001)*Užsakymas!P498)*Užsakymas!H498</f>
        <v>0</v>
      </c>
      <c r="B459" s="154">
        <f>SUM((Užsakymas!F498*0.001*Užsakymas!I498+Užsakymas!G498*0.001*Užsakymas!M498))*Užsakymas!H498</f>
        <v>0</v>
      </c>
      <c r="C459" s="154">
        <f>SUM((Užsakymas!F498*0.001)*Užsakymas!J498+(Užsakymas!G498*0.001)*Užsakymas!N498)*Užsakymas!H498</f>
        <v>0</v>
      </c>
      <c r="D459" s="155">
        <f>SUM((Užsakymas!F498*0.001)*Užsakymas!K498+(Užsakymas!G498*0.001)*Užsakymas!O498)*Užsakymas!H498</f>
        <v>0</v>
      </c>
    </row>
    <row r="460" spans="1:4" ht="409.6">
      <c r="A460" s="153">
        <f>SUM((Užsakymas!F499*0.001)*Užsakymas!L499+(Užsakymas!G499*0.001)*Užsakymas!P499)*Užsakymas!H499</f>
        <v>0</v>
      </c>
      <c r="B460" s="154">
        <f>SUM((Užsakymas!F499*0.001*Užsakymas!I499+Užsakymas!G499*0.001*Užsakymas!M499))*Užsakymas!H499</f>
        <v>0</v>
      </c>
      <c r="C460" s="154">
        <f>SUM((Užsakymas!F499*0.001)*Užsakymas!J499+(Užsakymas!G499*0.001)*Užsakymas!N499)*Užsakymas!H499</f>
        <v>0</v>
      </c>
      <c r="D460" s="155">
        <f>SUM((Užsakymas!F499*0.001)*Užsakymas!K499+(Užsakymas!G499*0.001)*Užsakymas!O499)*Užsakymas!H499</f>
        <v>0</v>
      </c>
    </row>
    <row r="461" spans="1:4" ht="409.6">
      <c r="A461" s="153">
        <f>SUM((Užsakymas!F500*0.001)*Užsakymas!L500+(Užsakymas!G500*0.001)*Užsakymas!P500)*Užsakymas!H500</f>
        <v>0</v>
      </c>
      <c r="B461" s="154">
        <f>SUM((Užsakymas!F500*0.001*Užsakymas!I500+Užsakymas!G500*0.001*Užsakymas!M500))*Užsakymas!H500</f>
        <v>0</v>
      </c>
      <c r="C461" s="154">
        <f>SUM((Užsakymas!F500*0.001)*Užsakymas!J500+(Užsakymas!G500*0.001)*Užsakymas!N500)*Užsakymas!H500</f>
        <v>0</v>
      </c>
      <c r="D461" s="155">
        <f>SUM((Užsakymas!F500*0.001)*Užsakymas!K500+(Užsakymas!G500*0.001)*Užsakymas!O500)*Užsakymas!H500</f>
        <v>0</v>
      </c>
    </row>
    <row r="462" spans="1:4" ht="409.6">
      <c r="A462" s="153">
        <f>SUM((Užsakymas!F501*0.001)*Užsakymas!L501+(Užsakymas!G501*0.001)*Užsakymas!P501)*Užsakymas!H501</f>
        <v>0</v>
      </c>
      <c r="B462" s="154">
        <f>SUM((Užsakymas!F501*0.001*Užsakymas!I501+Užsakymas!G501*0.001*Užsakymas!M501))*Užsakymas!H501</f>
        <v>0</v>
      </c>
      <c r="C462" s="154">
        <f>SUM((Užsakymas!F501*0.001)*Užsakymas!J501+(Užsakymas!G501*0.001)*Užsakymas!N501)*Užsakymas!H501</f>
        <v>0</v>
      </c>
      <c r="D462" s="155">
        <f>SUM((Užsakymas!F501*0.001)*Užsakymas!K501+(Užsakymas!G501*0.001)*Užsakymas!O501)*Užsakymas!H501</f>
        <v>0</v>
      </c>
    </row>
    <row r="463" spans="1:4" ht="409.6">
      <c r="A463" s="153">
        <f>SUM((Užsakymas!F502*0.001)*Užsakymas!L502+(Užsakymas!G502*0.001)*Užsakymas!P502)*Užsakymas!H502</f>
        <v>0</v>
      </c>
      <c r="B463" s="154">
        <f>SUM((Užsakymas!F502*0.001*Užsakymas!I502+Užsakymas!G502*0.001*Užsakymas!M502))*Užsakymas!H502</f>
        <v>0</v>
      </c>
      <c r="C463" s="154">
        <f>SUM((Užsakymas!F502*0.001)*Užsakymas!J502+(Užsakymas!G502*0.001)*Užsakymas!N502)*Užsakymas!H502</f>
        <v>0</v>
      </c>
      <c r="D463" s="155">
        <f>SUM((Užsakymas!F502*0.001)*Užsakymas!K502+(Užsakymas!G502*0.001)*Užsakymas!O502)*Užsakymas!H502</f>
        <v>0</v>
      </c>
    </row>
    <row r="464" spans="1:4" ht="409.6">
      <c r="A464" s="153">
        <f>SUM((Užsakymas!F503*0.001)*Užsakymas!L503+(Užsakymas!G503*0.001)*Užsakymas!P503)*Užsakymas!H503</f>
        <v>0</v>
      </c>
      <c r="B464" s="154">
        <f>SUM((Užsakymas!F503*0.001*Užsakymas!I503+Užsakymas!G503*0.001*Užsakymas!M503))*Užsakymas!H503</f>
        <v>0</v>
      </c>
      <c r="C464" s="154">
        <f>SUM((Užsakymas!F503*0.001)*Užsakymas!J503+(Užsakymas!G503*0.001)*Užsakymas!N503)*Užsakymas!H503</f>
        <v>0</v>
      </c>
      <c r="D464" s="155">
        <f>SUM((Užsakymas!F503*0.001)*Užsakymas!K503+(Užsakymas!G503*0.001)*Užsakymas!O503)*Užsakymas!H503</f>
        <v>0</v>
      </c>
    </row>
    <row r="465" spans="1:4" ht="409.6">
      <c r="A465" s="153">
        <f>SUM((Užsakymas!F504*0.001)*Užsakymas!L504+(Užsakymas!G504*0.001)*Užsakymas!P504)*Užsakymas!H504</f>
        <v>0</v>
      </c>
      <c r="B465" s="154">
        <f>SUM((Užsakymas!F504*0.001*Užsakymas!I504+Užsakymas!G504*0.001*Užsakymas!M504))*Užsakymas!H504</f>
        <v>0</v>
      </c>
      <c r="C465" s="154">
        <f>SUM((Užsakymas!F504*0.001)*Užsakymas!J504+(Užsakymas!G504*0.001)*Užsakymas!N504)*Užsakymas!H504</f>
        <v>0</v>
      </c>
      <c r="D465" s="155">
        <f>SUM((Užsakymas!F504*0.001)*Užsakymas!K504+(Užsakymas!G504*0.001)*Užsakymas!O504)*Užsakymas!H504</f>
        <v>0</v>
      </c>
    </row>
    <row r="466" spans="1:4" ht="409.6">
      <c r="A466" s="153">
        <f>SUM((Užsakymas!F505*0.001)*Užsakymas!L505+(Užsakymas!G505*0.001)*Užsakymas!P505)*Užsakymas!H505</f>
        <v>0</v>
      </c>
      <c r="B466" s="154">
        <f>SUM((Užsakymas!F505*0.001*Užsakymas!I505+Užsakymas!G505*0.001*Užsakymas!M505))*Užsakymas!H505</f>
        <v>0</v>
      </c>
      <c r="C466" s="154">
        <f>SUM((Užsakymas!F505*0.001)*Užsakymas!J505+(Užsakymas!G505*0.001)*Užsakymas!N505)*Užsakymas!H505</f>
        <v>0</v>
      </c>
      <c r="D466" s="155">
        <f>SUM((Užsakymas!F505*0.001)*Užsakymas!K505+(Užsakymas!G505*0.001)*Užsakymas!O505)*Užsakymas!H505</f>
        <v>0</v>
      </c>
    </row>
    <row r="467" spans="1:4" ht="409.6">
      <c r="A467" s="153">
        <f>SUM((Užsakymas!F506*0.001)*Užsakymas!L506+(Užsakymas!G506*0.001)*Užsakymas!P506)*Užsakymas!H506</f>
        <v>0</v>
      </c>
      <c r="B467" s="154">
        <f>SUM((Užsakymas!F506*0.001*Užsakymas!I506+Užsakymas!G506*0.001*Užsakymas!M506))*Užsakymas!H506</f>
        <v>0</v>
      </c>
      <c r="C467" s="154">
        <f>SUM((Užsakymas!F506*0.001)*Užsakymas!J506+(Užsakymas!G506*0.001)*Užsakymas!N506)*Užsakymas!H506</f>
        <v>0</v>
      </c>
      <c r="D467" s="155">
        <f>SUM((Užsakymas!F506*0.001)*Užsakymas!K506+(Užsakymas!G506*0.001)*Užsakymas!O506)*Užsakymas!H506</f>
        <v>0</v>
      </c>
    </row>
    <row r="468" spans="1:4" ht="409.6">
      <c r="A468" s="153">
        <f>SUM((Užsakymas!F507*0.001)*Užsakymas!L507+(Užsakymas!G507*0.001)*Užsakymas!P507)*Užsakymas!H507</f>
        <v>0</v>
      </c>
      <c r="B468" s="154">
        <f>SUM((Užsakymas!F507*0.001*Užsakymas!I507+Užsakymas!G507*0.001*Užsakymas!M507))*Užsakymas!H507</f>
        <v>0</v>
      </c>
      <c r="C468" s="154">
        <f>SUM((Užsakymas!F507*0.001)*Užsakymas!J507+(Užsakymas!G507*0.001)*Užsakymas!N507)*Užsakymas!H507</f>
        <v>0</v>
      </c>
      <c r="D468" s="155">
        <f>SUM((Užsakymas!F507*0.001)*Užsakymas!K507+(Užsakymas!G507*0.001)*Užsakymas!O507)*Užsakymas!H507</f>
        <v>0</v>
      </c>
    </row>
    <row r="469" spans="1:4" ht="409.6">
      <c r="A469" s="153">
        <f>SUM((Užsakymas!F508*0.001)*Užsakymas!L508+(Užsakymas!G508*0.001)*Užsakymas!P508)*Užsakymas!H508</f>
        <v>0</v>
      </c>
      <c r="B469" s="154">
        <f>SUM((Užsakymas!F508*0.001*Užsakymas!I508+Užsakymas!G508*0.001*Užsakymas!M508))*Užsakymas!H508</f>
        <v>0</v>
      </c>
      <c r="C469" s="154">
        <f>SUM((Užsakymas!F508*0.001)*Užsakymas!J508+(Užsakymas!G508*0.001)*Užsakymas!N508)*Užsakymas!H508</f>
        <v>0</v>
      </c>
      <c r="D469" s="155">
        <f>SUM((Užsakymas!F508*0.001)*Užsakymas!K508+(Užsakymas!G508*0.001)*Užsakymas!O508)*Užsakymas!H508</f>
        <v>0</v>
      </c>
    </row>
    <row r="470" spans="1:4" ht="409.6">
      <c r="A470" s="153">
        <f>SUM((Užsakymas!F509*0.001)*Užsakymas!L509+(Užsakymas!G509*0.001)*Užsakymas!P509)*Užsakymas!H509</f>
        <v>0</v>
      </c>
      <c r="B470" s="154">
        <f>SUM((Užsakymas!F509*0.001*Užsakymas!I509+Užsakymas!G509*0.001*Užsakymas!M509))*Užsakymas!H509</f>
        <v>0</v>
      </c>
      <c r="C470" s="154">
        <f>SUM((Užsakymas!F509*0.001)*Užsakymas!J509+(Užsakymas!G509*0.001)*Užsakymas!N509)*Užsakymas!H509</f>
        <v>0</v>
      </c>
      <c r="D470" s="155">
        <f>SUM((Užsakymas!F509*0.001)*Užsakymas!K509+(Užsakymas!G509*0.001)*Užsakymas!O509)*Užsakymas!H509</f>
        <v>0</v>
      </c>
    </row>
    <row r="471" spans="1:4" ht="409.6">
      <c r="A471" s="153">
        <f>SUM((Užsakymas!F510*0.001)*Užsakymas!L510+(Užsakymas!G510*0.001)*Užsakymas!P510)*Užsakymas!H510</f>
        <v>0</v>
      </c>
      <c r="B471" s="154">
        <f>SUM((Užsakymas!F510*0.001*Užsakymas!I510+Užsakymas!G510*0.001*Užsakymas!M510))*Užsakymas!H510</f>
        <v>0</v>
      </c>
      <c r="C471" s="154">
        <f>SUM((Užsakymas!F510*0.001)*Užsakymas!J510+(Užsakymas!G510*0.001)*Užsakymas!N510)*Užsakymas!H510</f>
        <v>0</v>
      </c>
      <c r="D471" s="155">
        <f>SUM((Užsakymas!F510*0.001)*Užsakymas!K510+(Užsakymas!G510*0.001)*Užsakymas!O510)*Užsakymas!H510</f>
        <v>0</v>
      </c>
    </row>
    <row r="472" spans="1:4" ht="409.6">
      <c r="A472" s="153">
        <f>SUM((Užsakymas!F511*0.001)*Užsakymas!L511+(Užsakymas!G511*0.001)*Užsakymas!P511)*Užsakymas!H511</f>
        <v>0</v>
      </c>
      <c r="B472" s="154">
        <f>SUM((Užsakymas!F511*0.001*Užsakymas!I511+Užsakymas!G511*0.001*Užsakymas!M511))*Užsakymas!H511</f>
        <v>0</v>
      </c>
      <c r="C472" s="154">
        <f>SUM((Užsakymas!F511*0.001)*Užsakymas!J511+(Užsakymas!G511*0.001)*Užsakymas!N511)*Užsakymas!H511</f>
        <v>0</v>
      </c>
      <c r="D472" s="155">
        <f>SUM((Užsakymas!F511*0.001)*Užsakymas!K511+(Užsakymas!G511*0.001)*Užsakymas!O511)*Užsakymas!H511</f>
        <v>0</v>
      </c>
    </row>
    <row r="473" spans="1:4" ht="409.6">
      <c r="A473" s="153">
        <f>SUM((Užsakymas!F512*0.001)*Užsakymas!L512+(Užsakymas!G512*0.001)*Užsakymas!P512)*Užsakymas!H512</f>
        <v>0</v>
      </c>
      <c r="B473" s="154">
        <f>SUM((Užsakymas!F512*0.001*Užsakymas!I512+Užsakymas!G512*0.001*Užsakymas!M512))*Užsakymas!H512</f>
        <v>0</v>
      </c>
      <c r="C473" s="154">
        <f>SUM((Užsakymas!F512*0.001)*Užsakymas!J512+(Užsakymas!G512*0.001)*Užsakymas!N512)*Užsakymas!H512</f>
        <v>0</v>
      </c>
      <c r="D473" s="155">
        <f>SUM((Užsakymas!F512*0.001)*Užsakymas!K512+(Užsakymas!G512*0.001)*Užsakymas!O512)*Užsakymas!H512</f>
        <v>0</v>
      </c>
    </row>
    <row r="474" spans="1:4" ht="409.6">
      <c r="A474" s="153">
        <f>SUM((Užsakymas!F513*0.001)*Užsakymas!L513+(Užsakymas!G513*0.001)*Užsakymas!P513)*Užsakymas!H513</f>
        <v>0</v>
      </c>
      <c r="B474" s="154">
        <f>SUM((Užsakymas!F513*0.001*Užsakymas!I513+Užsakymas!G513*0.001*Užsakymas!M513))*Užsakymas!H513</f>
        <v>0</v>
      </c>
      <c r="C474" s="154">
        <f>SUM((Užsakymas!F513*0.001)*Užsakymas!J513+(Užsakymas!G513*0.001)*Užsakymas!N513)*Užsakymas!H513</f>
        <v>0</v>
      </c>
      <c r="D474" s="155">
        <f>SUM((Užsakymas!F513*0.001)*Užsakymas!K513+(Užsakymas!G513*0.001)*Užsakymas!O513)*Užsakymas!H513</f>
        <v>0</v>
      </c>
    </row>
    <row r="475" spans="1:4" ht="409.6">
      <c r="A475" s="153">
        <f>SUM((Užsakymas!F514*0.001)*Užsakymas!L514+(Užsakymas!G514*0.001)*Užsakymas!P514)*Užsakymas!H514</f>
        <v>0</v>
      </c>
      <c r="B475" s="154">
        <f>SUM((Užsakymas!F514*0.001*Užsakymas!I514+Užsakymas!G514*0.001*Užsakymas!M514))*Užsakymas!H514</f>
        <v>0</v>
      </c>
      <c r="C475" s="154">
        <f>SUM((Užsakymas!F514*0.001)*Užsakymas!J514+(Užsakymas!G514*0.001)*Užsakymas!N514)*Užsakymas!H514</f>
        <v>0</v>
      </c>
      <c r="D475" s="155">
        <f>SUM((Užsakymas!F514*0.001)*Užsakymas!K514+(Užsakymas!G514*0.001)*Užsakymas!O514)*Užsakymas!H514</f>
        <v>0</v>
      </c>
    </row>
    <row r="476" spans="1:4" ht="409.6">
      <c r="A476" s="153">
        <f>SUM((Užsakymas!F515*0.001)*Užsakymas!L515+(Užsakymas!G515*0.001)*Užsakymas!P515)*Užsakymas!H515</f>
        <v>0</v>
      </c>
      <c r="B476" s="154">
        <f>SUM((Užsakymas!F515*0.001*Užsakymas!I515+Užsakymas!G515*0.001*Užsakymas!M515))*Užsakymas!H515</f>
        <v>0</v>
      </c>
      <c r="C476" s="154">
        <f>SUM((Užsakymas!F515*0.001)*Užsakymas!J515+(Užsakymas!G515*0.001)*Užsakymas!N515)*Užsakymas!H515</f>
        <v>0</v>
      </c>
      <c r="D476" s="155">
        <f>SUM((Užsakymas!F515*0.001)*Užsakymas!K515+(Užsakymas!G515*0.001)*Užsakymas!O515)*Užsakymas!H515</f>
        <v>0</v>
      </c>
    </row>
    <row r="477" spans="1:4" ht="409.6">
      <c r="A477" s="153">
        <f>SUM((Užsakymas!F516*0.001)*Užsakymas!L516+(Užsakymas!G516*0.001)*Užsakymas!P516)*Užsakymas!H516</f>
        <v>0</v>
      </c>
      <c r="B477" s="154">
        <f>SUM((Užsakymas!F516*0.001*Užsakymas!I516+Užsakymas!G516*0.001*Užsakymas!M516))*Užsakymas!H516</f>
        <v>0</v>
      </c>
      <c r="C477" s="154">
        <f>SUM((Užsakymas!F516*0.001)*Užsakymas!J516+(Užsakymas!G516*0.001)*Užsakymas!N516)*Užsakymas!H516</f>
        <v>0</v>
      </c>
      <c r="D477" s="155">
        <f>SUM((Užsakymas!F516*0.001)*Užsakymas!K516+(Užsakymas!G516*0.001)*Užsakymas!O516)*Užsakymas!H516</f>
        <v>0</v>
      </c>
    </row>
    <row r="478" spans="1:4" ht="409.6">
      <c r="A478" s="153">
        <f>SUM((Užsakymas!F517*0.001)*Užsakymas!L517+(Užsakymas!G517*0.001)*Užsakymas!P517)*Užsakymas!H517</f>
        <v>0</v>
      </c>
      <c r="B478" s="154">
        <f>SUM((Užsakymas!F517*0.001*Užsakymas!I517+Užsakymas!G517*0.001*Užsakymas!M517))*Užsakymas!H517</f>
        <v>0</v>
      </c>
      <c r="C478" s="154">
        <f>SUM((Užsakymas!F517*0.001)*Užsakymas!J517+(Užsakymas!G517*0.001)*Užsakymas!N517)*Užsakymas!H517</f>
        <v>0</v>
      </c>
      <c r="D478" s="155">
        <f>SUM((Užsakymas!F517*0.001)*Užsakymas!K517+(Užsakymas!G517*0.001)*Užsakymas!O517)*Užsakymas!H517</f>
        <v>0</v>
      </c>
    </row>
    <row r="479" spans="1:4" ht="409.6">
      <c r="A479" s="153">
        <f>SUM((Užsakymas!F518*0.001)*Užsakymas!L518+(Užsakymas!G518*0.001)*Užsakymas!P518)*Užsakymas!H518</f>
        <v>0</v>
      </c>
      <c r="B479" s="154">
        <f>SUM((Užsakymas!F518*0.001*Užsakymas!I518+Užsakymas!G518*0.001*Užsakymas!M518))*Užsakymas!H518</f>
        <v>0</v>
      </c>
      <c r="C479" s="154">
        <f>SUM((Užsakymas!F518*0.001)*Užsakymas!J518+(Užsakymas!G518*0.001)*Užsakymas!N518)*Užsakymas!H518</f>
        <v>0</v>
      </c>
      <c r="D479" s="155">
        <f>SUM((Užsakymas!F518*0.001)*Užsakymas!K518+(Užsakymas!G518*0.001)*Užsakymas!O518)*Užsakymas!H518</f>
        <v>0</v>
      </c>
    </row>
    <row r="480" spans="1:4" ht="409.6">
      <c r="A480" s="153">
        <f>SUM((Užsakymas!F519*0.001)*Užsakymas!L519+(Užsakymas!G519*0.001)*Užsakymas!P519)*Užsakymas!H519</f>
        <v>0</v>
      </c>
      <c r="B480" s="154">
        <f>SUM((Užsakymas!F519*0.001*Užsakymas!I519+Užsakymas!G519*0.001*Užsakymas!M519))*Užsakymas!H519</f>
        <v>0</v>
      </c>
      <c r="C480" s="154">
        <f>SUM((Užsakymas!F519*0.001)*Užsakymas!J519+(Užsakymas!G519*0.001)*Užsakymas!N519)*Užsakymas!H519</f>
        <v>0</v>
      </c>
      <c r="D480" s="155">
        <f>SUM((Užsakymas!F519*0.001)*Užsakymas!K519+(Užsakymas!G519*0.001)*Užsakymas!O519)*Užsakymas!H519</f>
        <v>0</v>
      </c>
    </row>
    <row r="481" spans="1:4" ht="409.6">
      <c r="A481" s="153">
        <f>SUM((Užsakymas!F520*0.001)*Užsakymas!L520+(Užsakymas!G520*0.001)*Užsakymas!P520)*Užsakymas!H520</f>
        <v>0</v>
      </c>
      <c r="B481" s="154">
        <f>SUM((Užsakymas!F520*0.001*Užsakymas!I520+Užsakymas!G520*0.001*Užsakymas!M520))*Užsakymas!H520</f>
        <v>0</v>
      </c>
      <c r="C481" s="154">
        <f>SUM((Užsakymas!F520*0.001)*Užsakymas!J520+(Užsakymas!G520*0.001)*Užsakymas!N520)*Užsakymas!H520</f>
        <v>0</v>
      </c>
      <c r="D481" s="155">
        <f>SUM((Užsakymas!F520*0.001)*Užsakymas!K520+(Užsakymas!G520*0.001)*Užsakymas!O520)*Užsakymas!H520</f>
        <v>0</v>
      </c>
    </row>
    <row r="482" spans="1:4" ht="409.6">
      <c r="A482" s="153">
        <f>SUM((Užsakymas!F521*0.001)*Užsakymas!L521+(Užsakymas!G521*0.001)*Užsakymas!P521)*Užsakymas!H521</f>
        <v>0</v>
      </c>
      <c r="B482" s="154">
        <f>SUM((Užsakymas!F521*0.001*Užsakymas!I521+Užsakymas!G521*0.001*Užsakymas!M521))*Užsakymas!H521</f>
        <v>0</v>
      </c>
      <c r="C482" s="154">
        <f>SUM((Užsakymas!F521*0.001)*Užsakymas!J521+(Užsakymas!G521*0.001)*Užsakymas!N521)*Užsakymas!H521</f>
        <v>0</v>
      </c>
      <c r="D482" s="155">
        <f>SUM((Užsakymas!F521*0.001)*Užsakymas!K521+(Užsakymas!G521*0.001)*Užsakymas!O521)*Užsakymas!H521</f>
        <v>0</v>
      </c>
    </row>
    <row r="483" spans="1:4" ht="409.6">
      <c r="A483" s="153">
        <f>SUM((Užsakymas!F522*0.001)*Užsakymas!L522+(Užsakymas!G522*0.001)*Užsakymas!P522)*Užsakymas!H522</f>
        <v>0</v>
      </c>
      <c r="B483" s="154">
        <f>SUM((Užsakymas!F522*0.001*Užsakymas!I522+Užsakymas!G522*0.001*Užsakymas!M522))*Užsakymas!H522</f>
        <v>0</v>
      </c>
      <c r="C483" s="154">
        <f>SUM((Užsakymas!F522*0.001)*Užsakymas!J522+(Užsakymas!G522*0.001)*Užsakymas!N522)*Užsakymas!H522</f>
        <v>0</v>
      </c>
      <c r="D483" s="155">
        <f>SUM((Užsakymas!F522*0.001)*Užsakymas!K522+(Užsakymas!G522*0.001)*Užsakymas!O522)*Užsakymas!H522</f>
        <v>0</v>
      </c>
    </row>
    <row r="484" spans="1:4" ht="409.6">
      <c r="A484" s="153">
        <f>SUM((Užsakymas!F523*0.001)*Užsakymas!L523+(Užsakymas!G523*0.001)*Užsakymas!P523)*Užsakymas!H523</f>
        <v>0</v>
      </c>
      <c r="B484" s="154">
        <f>SUM((Užsakymas!F523*0.001*Užsakymas!I523+Užsakymas!G523*0.001*Užsakymas!M523))*Užsakymas!H523</f>
        <v>0</v>
      </c>
      <c r="C484" s="154">
        <f>SUM((Užsakymas!F523*0.001)*Užsakymas!J523+(Užsakymas!G523*0.001)*Užsakymas!N523)*Užsakymas!H523</f>
        <v>0</v>
      </c>
      <c r="D484" s="155">
        <f>SUM((Užsakymas!F523*0.001)*Užsakymas!K523+(Užsakymas!G523*0.001)*Užsakymas!O523)*Užsakymas!H523</f>
        <v>0</v>
      </c>
    </row>
    <row r="485" spans="1:4" ht="409.6">
      <c r="A485" s="153">
        <f>SUM((Užsakymas!F524*0.001)*Užsakymas!L524+(Užsakymas!G524*0.001)*Užsakymas!P524)*Užsakymas!H524</f>
        <v>0</v>
      </c>
      <c r="B485" s="154">
        <f>SUM((Užsakymas!F524*0.001*Užsakymas!I524+Užsakymas!G524*0.001*Užsakymas!M524))*Užsakymas!H524</f>
        <v>0</v>
      </c>
      <c r="C485" s="154">
        <f>SUM((Užsakymas!F524*0.001)*Užsakymas!J524+(Užsakymas!G524*0.001)*Užsakymas!N524)*Užsakymas!H524</f>
        <v>0</v>
      </c>
      <c r="D485" s="155">
        <f>SUM((Užsakymas!F524*0.001)*Užsakymas!K524+(Užsakymas!G524*0.001)*Užsakymas!O524)*Užsakymas!H524</f>
        <v>0</v>
      </c>
    </row>
    <row r="486" spans="1:4" ht="409.6">
      <c r="A486" s="153">
        <f>SUM((Užsakymas!F525*0.001)*Užsakymas!L525+(Užsakymas!G525*0.001)*Užsakymas!P525)*Užsakymas!H525</f>
        <v>0</v>
      </c>
      <c r="B486" s="154">
        <f>SUM((Užsakymas!F525*0.001*Užsakymas!I525+Užsakymas!G525*0.001*Užsakymas!M525))*Užsakymas!H525</f>
        <v>0</v>
      </c>
      <c r="C486" s="154">
        <f>SUM((Užsakymas!F525*0.001)*Užsakymas!J525+(Užsakymas!G525*0.001)*Užsakymas!N525)*Užsakymas!H525</f>
        <v>0</v>
      </c>
      <c r="D486" s="155">
        <f>SUM((Užsakymas!F525*0.001)*Užsakymas!K525+(Užsakymas!G525*0.001)*Užsakymas!O525)*Užsakymas!H525</f>
        <v>0</v>
      </c>
    </row>
    <row r="487" spans="1:4" ht="409.6">
      <c r="A487" s="153">
        <f>SUM((Užsakymas!F526*0.001)*Užsakymas!L526+(Užsakymas!G526*0.001)*Užsakymas!P526)*Užsakymas!H526</f>
        <v>0</v>
      </c>
      <c r="B487" s="154">
        <f>SUM((Užsakymas!F526*0.001*Užsakymas!I526+Užsakymas!G526*0.001*Užsakymas!M526))*Užsakymas!H526</f>
        <v>0</v>
      </c>
      <c r="C487" s="154">
        <f>SUM((Užsakymas!F526*0.001)*Užsakymas!J526+(Užsakymas!G526*0.001)*Užsakymas!N526)*Užsakymas!H526</f>
        <v>0</v>
      </c>
      <c r="D487" s="155">
        <f>SUM((Užsakymas!F526*0.001)*Užsakymas!K526+(Užsakymas!G526*0.001)*Užsakymas!O526)*Užsakymas!H526</f>
        <v>0</v>
      </c>
    </row>
    <row r="488" spans="1:4" ht="409.6">
      <c r="A488" s="153">
        <f>SUM((Užsakymas!F527*0.001)*Užsakymas!L527+(Užsakymas!G527*0.001)*Užsakymas!P527)*Užsakymas!H527</f>
        <v>0</v>
      </c>
      <c r="B488" s="154">
        <f>SUM((Užsakymas!F527*0.001*Užsakymas!I527+Užsakymas!G527*0.001*Užsakymas!M527))*Užsakymas!H527</f>
        <v>0</v>
      </c>
      <c r="C488" s="154">
        <f>SUM((Užsakymas!F527*0.001)*Užsakymas!J527+(Užsakymas!G527*0.001)*Užsakymas!N527)*Užsakymas!H527</f>
        <v>0</v>
      </c>
      <c r="D488" s="155">
        <f>SUM((Užsakymas!F527*0.001)*Užsakymas!K527+(Užsakymas!G527*0.001)*Užsakymas!O527)*Užsakymas!H527</f>
        <v>0</v>
      </c>
    </row>
    <row r="489" spans="1:4" ht="409.6">
      <c r="A489" s="153">
        <f>SUM((Užsakymas!F528*0.001)*Užsakymas!L528+(Užsakymas!G528*0.001)*Užsakymas!P528)*Užsakymas!H528</f>
        <v>0</v>
      </c>
      <c r="B489" s="154">
        <f>SUM((Užsakymas!F528*0.001*Užsakymas!I528+Užsakymas!G528*0.001*Užsakymas!M528))*Užsakymas!H528</f>
        <v>0</v>
      </c>
      <c r="C489" s="154">
        <f>SUM((Užsakymas!F528*0.001)*Užsakymas!J528+(Užsakymas!G528*0.001)*Užsakymas!N528)*Užsakymas!H528</f>
        <v>0</v>
      </c>
      <c r="D489" s="155">
        <f>SUM((Užsakymas!F528*0.001)*Užsakymas!K528+(Užsakymas!G528*0.001)*Užsakymas!O528)*Užsakymas!H528</f>
        <v>0</v>
      </c>
    </row>
    <row r="490" spans="1:4" ht="409.6">
      <c r="A490" s="153">
        <f>SUM((Užsakymas!F529*0.001)*Užsakymas!L529+(Užsakymas!G529*0.001)*Užsakymas!P529)*Užsakymas!H529</f>
        <v>0</v>
      </c>
      <c r="B490" s="154">
        <f>SUM((Užsakymas!F529*0.001*Užsakymas!I529+Užsakymas!G529*0.001*Užsakymas!M529))*Užsakymas!H529</f>
        <v>0</v>
      </c>
      <c r="C490" s="154">
        <f>SUM((Užsakymas!F529*0.001)*Užsakymas!J529+(Užsakymas!G529*0.001)*Užsakymas!N529)*Užsakymas!H529</f>
        <v>0</v>
      </c>
      <c r="D490" s="155">
        <f>SUM((Užsakymas!F529*0.001)*Užsakymas!K529+(Užsakymas!G529*0.001)*Užsakymas!O529)*Užsakymas!H529</f>
        <v>0</v>
      </c>
    </row>
    <row r="491" spans="1:4" ht="409.6">
      <c r="A491" s="153">
        <f>SUM((Užsakymas!F530*0.001)*Užsakymas!L530+(Užsakymas!G530*0.001)*Užsakymas!P530)*Užsakymas!H530</f>
        <v>0</v>
      </c>
      <c r="B491" s="154">
        <f>SUM((Užsakymas!F530*0.001*Užsakymas!I530+Užsakymas!G530*0.001*Užsakymas!M530))*Užsakymas!H530</f>
        <v>0</v>
      </c>
      <c r="C491" s="154">
        <f>SUM((Užsakymas!F530*0.001)*Užsakymas!J530+(Užsakymas!G530*0.001)*Užsakymas!N530)*Užsakymas!H530</f>
        <v>0</v>
      </c>
      <c r="D491" s="155">
        <f>SUM((Užsakymas!F530*0.001)*Užsakymas!K530+(Užsakymas!G530*0.001)*Užsakymas!O530)*Užsakymas!H530</f>
        <v>0</v>
      </c>
    </row>
    <row r="492" spans="1:4" ht="409.6">
      <c r="A492" s="153">
        <f>SUM((Užsakymas!F531*0.001)*Užsakymas!L531+(Užsakymas!G531*0.001)*Užsakymas!P531)*Užsakymas!H531</f>
        <v>0</v>
      </c>
      <c r="B492" s="154">
        <f>SUM((Užsakymas!F531*0.001*Užsakymas!I531+Užsakymas!G531*0.001*Užsakymas!M531))*Užsakymas!H531</f>
        <v>0</v>
      </c>
      <c r="C492" s="154">
        <f>SUM((Užsakymas!F531*0.001)*Užsakymas!J531+(Užsakymas!G531*0.001)*Užsakymas!N531)*Užsakymas!H531</f>
        <v>0</v>
      </c>
      <c r="D492" s="155">
        <f>SUM((Užsakymas!F531*0.001)*Užsakymas!K531+(Užsakymas!G531*0.001)*Užsakymas!O531)*Užsakymas!H531</f>
        <v>0</v>
      </c>
    </row>
    <row r="493" spans="1:4" ht="409.6">
      <c r="A493" s="153">
        <f>SUM((Užsakymas!F532*0.001)*Užsakymas!L532+(Užsakymas!G532*0.001)*Užsakymas!P532)*Užsakymas!H532</f>
        <v>0</v>
      </c>
      <c r="B493" s="154">
        <f>SUM((Užsakymas!F532*0.001*Užsakymas!I532+Užsakymas!G532*0.001*Užsakymas!M532))*Užsakymas!H532</f>
        <v>0</v>
      </c>
      <c r="C493" s="154">
        <f>SUM((Užsakymas!F532*0.001)*Užsakymas!J532+(Užsakymas!G532*0.001)*Užsakymas!N532)*Užsakymas!H532</f>
        <v>0</v>
      </c>
      <c r="D493" s="155">
        <f>SUM((Užsakymas!F532*0.001)*Užsakymas!K532+(Užsakymas!G532*0.001)*Užsakymas!O532)*Užsakymas!H532</f>
        <v>0</v>
      </c>
    </row>
    <row r="494" spans="1:4" ht="409.6">
      <c r="A494" s="153">
        <f>SUM((Užsakymas!F533*0.001)*Užsakymas!L533+(Užsakymas!G533*0.001)*Užsakymas!P533)*Užsakymas!H533</f>
        <v>0</v>
      </c>
      <c r="B494" s="154">
        <f>SUM((Užsakymas!F533*0.001*Užsakymas!I533+Užsakymas!G533*0.001*Užsakymas!M533))*Užsakymas!H533</f>
        <v>0</v>
      </c>
      <c r="C494" s="154">
        <f>SUM((Užsakymas!F533*0.001)*Užsakymas!J533+(Užsakymas!G533*0.001)*Užsakymas!N533)*Užsakymas!H533</f>
        <v>0</v>
      </c>
      <c r="D494" s="155">
        <f>SUM((Užsakymas!F533*0.001)*Užsakymas!K533+(Užsakymas!G533*0.001)*Užsakymas!O533)*Užsakymas!H533</f>
        <v>0</v>
      </c>
    </row>
    <row r="495" spans="1:4" ht="409.6">
      <c r="A495" s="153">
        <f>SUM((Užsakymas!F534*0.001)*Užsakymas!L534+(Užsakymas!G534*0.001)*Užsakymas!P534)*Užsakymas!H534</f>
        <v>0</v>
      </c>
      <c r="B495" s="154">
        <f>SUM((Užsakymas!F534*0.001*Užsakymas!I534+Užsakymas!G534*0.001*Užsakymas!M534))*Užsakymas!H534</f>
        <v>0</v>
      </c>
      <c r="C495" s="154">
        <f>SUM((Užsakymas!F534*0.001)*Užsakymas!J534+(Užsakymas!G534*0.001)*Užsakymas!N534)*Užsakymas!H534</f>
        <v>0</v>
      </c>
      <c r="D495" s="155">
        <f>SUM((Užsakymas!F534*0.001)*Užsakymas!K534+(Užsakymas!G534*0.001)*Užsakymas!O534)*Užsakymas!H534</f>
        <v>0</v>
      </c>
    </row>
    <row r="496" spans="1:4" ht="409.6">
      <c r="A496" s="153">
        <f>SUM((Užsakymas!F535*0.001)*Užsakymas!L535+(Užsakymas!G535*0.001)*Užsakymas!P535)*Užsakymas!H535</f>
        <v>0</v>
      </c>
      <c r="B496" s="154">
        <f>SUM((Užsakymas!F535*0.001*Užsakymas!I535+Užsakymas!G535*0.001*Užsakymas!M535))*Užsakymas!H535</f>
        <v>0</v>
      </c>
      <c r="C496" s="154">
        <f>SUM((Užsakymas!F535*0.001)*Užsakymas!J535+(Užsakymas!G535*0.001)*Užsakymas!N535)*Užsakymas!H535</f>
        <v>0</v>
      </c>
      <c r="D496" s="155">
        <f>SUM((Užsakymas!F535*0.001)*Užsakymas!K535+(Užsakymas!G535*0.001)*Užsakymas!O535)*Užsakymas!H535</f>
        <v>0</v>
      </c>
    </row>
    <row r="497" spans="1:4" ht="409.6">
      <c r="A497" s="153">
        <f>SUM((Užsakymas!F536*0.001)*Užsakymas!L536+(Užsakymas!G536*0.001)*Užsakymas!P536)*Užsakymas!H536</f>
        <v>0</v>
      </c>
      <c r="B497" s="154">
        <f>SUM((Užsakymas!F536*0.001*Užsakymas!I536+Užsakymas!G536*0.001*Užsakymas!M536))*Užsakymas!H536</f>
        <v>0</v>
      </c>
      <c r="C497" s="154">
        <f>SUM((Užsakymas!F536*0.001)*Užsakymas!J536+(Užsakymas!G536*0.001)*Užsakymas!N536)*Užsakymas!H536</f>
        <v>0</v>
      </c>
      <c r="D497" s="155">
        <f>SUM((Užsakymas!F536*0.001)*Užsakymas!K536+(Užsakymas!G536*0.001)*Užsakymas!O536)*Užsakymas!H536</f>
        <v>0</v>
      </c>
    </row>
    <row r="498" spans="1:4" ht="409.6">
      <c r="A498" s="153">
        <f>SUM((Užsakymas!F537*0.001)*Užsakymas!L537+(Užsakymas!G537*0.001)*Užsakymas!P537)*Užsakymas!H537</f>
        <v>0</v>
      </c>
      <c r="B498" s="154">
        <f>SUM((Užsakymas!F537*0.001*Užsakymas!I537+Užsakymas!G537*0.001*Užsakymas!M537))*Užsakymas!H537</f>
        <v>0</v>
      </c>
      <c r="C498" s="154">
        <f>SUM((Užsakymas!F537*0.001)*Užsakymas!J537+(Užsakymas!G537*0.001)*Užsakymas!N537)*Užsakymas!H537</f>
        <v>0</v>
      </c>
      <c r="D498" s="155">
        <f>SUM((Užsakymas!F537*0.001)*Užsakymas!K537+(Užsakymas!G537*0.001)*Užsakymas!O537)*Užsakymas!H537</f>
        <v>0</v>
      </c>
    </row>
    <row r="499" spans="1:4" ht="409.6">
      <c r="A499" s="153">
        <f>SUM((Užsakymas!F538*0.001)*Užsakymas!L538+(Užsakymas!G538*0.001)*Užsakymas!P538)*Užsakymas!H538</f>
        <v>0</v>
      </c>
      <c r="B499" s="154">
        <f>SUM((Užsakymas!F538*0.001*Užsakymas!I538+Užsakymas!G538*0.001*Užsakymas!M538))*Užsakymas!H538</f>
        <v>0</v>
      </c>
      <c r="C499" s="154">
        <f>SUM((Užsakymas!F538*0.001)*Užsakymas!J538+(Užsakymas!G538*0.001)*Užsakymas!N538)*Užsakymas!H538</f>
        <v>0</v>
      </c>
      <c r="D499" s="155">
        <f>SUM((Užsakymas!F538*0.001)*Užsakymas!K538+(Užsakymas!G538*0.001)*Užsakymas!O538)*Užsakymas!H538</f>
        <v>0</v>
      </c>
    </row>
    <row r="500" spans="1:4" ht="409.6">
      <c r="A500" s="153">
        <f>SUM((Užsakymas!F539*0.001)*Užsakymas!L539+(Užsakymas!G539*0.001)*Užsakymas!P539)*Užsakymas!H539</f>
        <v>0</v>
      </c>
      <c r="B500" s="154">
        <f>SUM((Užsakymas!F539*0.001*Užsakymas!I539+Užsakymas!G539*0.001*Užsakymas!M539))*Užsakymas!H539</f>
        <v>0</v>
      </c>
      <c r="C500" s="154">
        <f>SUM((Užsakymas!F539*0.001)*Užsakymas!J539+(Užsakymas!G539*0.001)*Užsakymas!N539)*Užsakymas!H539</f>
        <v>0</v>
      </c>
      <c r="D500" s="155">
        <f>SUM((Užsakymas!F539*0.001)*Užsakymas!K539+(Užsakymas!G539*0.001)*Užsakymas!O539)*Užsakymas!H539</f>
        <v>0</v>
      </c>
    </row>
    <row r="501" spans="1:4" ht="409.6">
      <c r="A501" s="153">
        <f>SUM((Užsakymas!F540*0.001)*Užsakymas!L540+(Užsakymas!G540*0.001)*Užsakymas!P540)*Užsakymas!H540</f>
        <v>0</v>
      </c>
      <c r="B501" s="154">
        <f>SUM((Užsakymas!F540*0.001*Užsakymas!I540+Užsakymas!G540*0.001*Užsakymas!M540))*Užsakymas!H540</f>
        <v>0</v>
      </c>
      <c r="C501" s="154">
        <f>SUM((Užsakymas!F540*0.001)*Užsakymas!J540+(Užsakymas!G540*0.001)*Užsakymas!N540)*Užsakymas!H540</f>
        <v>0</v>
      </c>
      <c r="D501" s="155">
        <f>SUM((Užsakymas!F540*0.001)*Užsakymas!K540+(Užsakymas!G540*0.001)*Užsakymas!O540)*Užsakymas!H540</f>
        <v>0</v>
      </c>
    </row>
    <row r="502" spans="1:4" ht="409.6">
      <c r="A502" s="153">
        <f>SUM((Užsakymas!F541*0.001)*Užsakymas!L541+(Užsakymas!G541*0.001)*Užsakymas!P541)*Užsakymas!H541</f>
        <v>0</v>
      </c>
      <c r="B502" s="154">
        <f>SUM((Užsakymas!F541*0.001*Užsakymas!I541+Užsakymas!G541*0.001*Užsakymas!M541))*Užsakymas!H541</f>
        <v>0</v>
      </c>
      <c r="C502" s="154">
        <f>SUM((Užsakymas!F541*0.001)*Užsakymas!J541+(Užsakymas!G541*0.001)*Užsakymas!N541)*Užsakymas!H541</f>
        <v>0</v>
      </c>
      <c r="D502" s="155">
        <f>SUM((Užsakymas!F541*0.001)*Užsakymas!K541+(Užsakymas!G541*0.001)*Užsakymas!O541)*Užsakymas!H541</f>
        <v>0</v>
      </c>
    </row>
    <row r="503" spans="1:4" ht="409.6">
      <c r="A503" s="153">
        <f>SUM((Užsakymas!F542*0.001)*Užsakymas!L542+(Užsakymas!G542*0.001)*Užsakymas!P542)*Užsakymas!H542</f>
        <v>0</v>
      </c>
      <c r="B503" s="154">
        <f>SUM((Užsakymas!F542*0.001*Užsakymas!I542+Užsakymas!G542*0.001*Užsakymas!M542))*Užsakymas!H542</f>
        <v>0</v>
      </c>
      <c r="C503" s="154">
        <f>SUM((Užsakymas!F542*0.001)*Užsakymas!J542+(Užsakymas!G542*0.001)*Užsakymas!N542)*Užsakymas!H542</f>
        <v>0</v>
      </c>
      <c r="D503" s="155">
        <f>SUM((Užsakymas!F542*0.001)*Užsakymas!K542+(Užsakymas!G542*0.001)*Užsakymas!O542)*Užsakymas!H542</f>
        <v>0</v>
      </c>
    </row>
    <row r="504" spans="1:4" ht="409.6">
      <c r="A504" s="153">
        <f>SUM((Užsakymas!F543*0.001)*Užsakymas!L543+(Užsakymas!G543*0.001)*Užsakymas!P543)*Užsakymas!H543</f>
        <v>0</v>
      </c>
      <c r="B504" s="154">
        <f>SUM((Užsakymas!F543*0.001*Užsakymas!I543+Užsakymas!G543*0.001*Užsakymas!M543))*Užsakymas!H543</f>
        <v>0</v>
      </c>
      <c r="C504" s="154">
        <f>SUM((Užsakymas!F543*0.001)*Užsakymas!J543+(Užsakymas!G543*0.001)*Užsakymas!N543)*Užsakymas!H543</f>
        <v>0</v>
      </c>
      <c r="D504" s="155">
        <f>SUM((Užsakymas!F543*0.001)*Užsakymas!K543+(Užsakymas!G543*0.001)*Užsakymas!O543)*Užsakymas!H543</f>
        <v>0</v>
      </c>
    </row>
    <row r="505" spans="1:4" ht="409.6">
      <c r="A505" s="153">
        <f>SUM((Užsakymas!F544*0.001)*Užsakymas!L544+(Užsakymas!G544*0.001)*Užsakymas!P544)*Užsakymas!H544</f>
        <v>0</v>
      </c>
      <c r="B505" s="154">
        <f>SUM((Užsakymas!F544*0.001*Užsakymas!I544+Užsakymas!G544*0.001*Užsakymas!M544))*Užsakymas!H544</f>
        <v>0</v>
      </c>
      <c r="C505" s="154">
        <f>SUM((Užsakymas!F544*0.001)*Užsakymas!J544+(Užsakymas!G544*0.001)*Užsakymas!N544)*Užsakymas!H544</f>
        <v>0</v>
      </c>
      <c r="D505" s="155">
        <f>SUM((Užsakymas!F544*0.001)*Užsakymas!K544+(Užsakymas!G544*0.001)*Užsakymas!O544)*Užsakymas!H544</f>
        <v>0</v>
      </c>
    </row>
    <row r="506" spans="1:4" ht="409.6">
      <c r="A506" s="153">
        <f>SUM((Užsakymas!F545*0.001)*Užsakymas!L545+(Užsakymas!G545*0.001)*Užsakymas!P545)*Užsakymas!H545</f>
        <v>0</v>
      </c>
      <c r="B506" s="154">
        <f>SUM((Užsakymas!F545*0.001*Užsakymas!I545+Užsakymas!G545*0.001*Užsakymas!M545))*Užsakymas!H545</f>
        <v>0</v>
      </c>
      <c r="C506" s="154">
        <f>SUM((Užsakymas!F545*0.001)*Užsakymas!J545+(Užsakymas!G545*0.001)*Užsakymas!N545)*Užsakymas!H545</f>
        <v>0</v>
      </c>
      <c r="D506" s="155">
        <f>SUM((Užsakymas!F545*0.001)*Užsakymas!K545+(Užsakymas!G545*0.001)*Užsakymas!O545)*Užsakymas!H545</f>
        <v>0</v>
      </c>
    </row>
    <row r="507" spans="1:4" ht="409.6">
      <c r="A507" s="153">
        <f>SUM((Užsakymas!F546*0.001)*Užsakymas!L546+(Užsakymas!G546*0.001)*Užsakymas!P546)*Užsakymas!H546</f>
        <v>0</v>
      </c>
      <c r="B507" s="154">
        <f>SUM((Užsakymas!F546*0.001*Užsakymas!I546+Užsakymas!G546*0.001*Užsakymas!M546))*Užsakymas!H546</f>
        <v>0</v>
      </c>
      <c r="C507" s="154">
        <f>SUM((Užsakymas!F546*0.001)*Užsakymas!J546+(Užsakymas!G546*0.001)*Užsakymas!N546)*Užsakymas!H546</f>
        <v>0</v>
      </c>
      <c r="D507" s="155">
        <f>SUM((Užsakymas!F546*0.001)*Užsakymas!K546+(Užsakymas!G546*0.001)*Užsakymas!O546)*Užsakymas!H546</f>
        <v>0</v>
      </c>
    </row>
    <row r="508" spans="1:4" ht="409.6">
      <c r="A508" s="153">
        <f>SUM((Užsakymas!F547*0.001)*Užsakymas!L547+(Užsakymas!G547*0.001)*Užsakymas!P547)*Užsakymas!H547</f>
        <v>0</v>
      </c>
      <c r="B508" s="154">
        <f>SUM((Užsakymas!F547*0.001*Užsakymas!I547+Užsakymas!G547*0.001*Užsakymas!M547))*Užsakymas!H547</f>
        <v>0</v>
      </c>
      <c r="C508" s="154">
        <f>SUM((Užsakymas!F547*0.001)*Užsakymas!J547+(Užsakymas!G547*0.001)*Užsakymas!N547)*Užsakymas!H547</f>
        <v>0</v>
      </c>
      <c r="D508" s="155">
        <f>SUM((Užsakymas!F547*0.001)*Užsakymas!K547+(Užsakymas!G547*0.001)*Užsakymas!O547)*Užsakymas!H547</f>
        <v>0</v>
      </c>
    </row>
    <row r="509" spans="1:4" ht="409.6">
      <c r="A509" s="153">
        <f>SUM((Užsakymas!F548*0.001)*Užsakymas!L548+(Užsakymas!G548*0.001)*Užsakymas!P548)*Užsakymas!H548</f>
        <v>0</v>
      </c>
      <c r="B509" s="154">
        <f>SUM((Užsakymas!F548*0.001*Užsakymas!I548+Užsakymas!G548*0.001*Užsakymas!M548))*Užsakymas!H548</f>
        <v>0</v>
      </c>
      <c r="C509" s="154">
        <f>SUM((Užsakymas!F548*0.001)*Užsakymas!J548+(Užsakymas!G548*0.001)*Užsakymas!N548)*Užsakymas!H548</f>
        <v>0</v>
      </c>
      <c r="D509" s="155">
        <f>SUM((Užsakymas!F548*0.001)*Užsakymas!K548+(Užsakymas!G548*0.001)*Užsakymas!O548)*Užsakymas!H548</f>
        <v>0</v>
      </c>
    </row>
    <row r="510" spans="1:4" ht="409.6">
      <c r="A510" s="153">
        <f>SUM((Užsakymas!F549*0.001)*Užsakymas!L549+(Užsakymas!G549*0.001)*Užsakymas!P549)*Užsakymas!H549</f>
        <v>0</v>
      </c>
      <c r="B510" s="154">
        <f>SUM((Užsakymas!F549*0.001*Užsakymas!I549+Užsakymas!G549*0.001*Užsakymas!M549))*Užsakymas!H549</f>
        <v>0</v>
      </c>
      <c r="C510" s="154">
        <f>SUM((Užsakymas!F549*0.001)*Užsakymas!J549+(Užsakymas!G549*0.001)*Užsakymas!N549)*Užsakymas!H549</f>
        <v>0</v>
      </c>
      <c r="D510" s="155">
        <f>SUM((Užsakymas!F549*0.001)*Užsakymas!K549+(Užsakymas!G549*0.001)*Užsakymas!O549)*Užsakymas!H549</f>
        <v>0</v>
      </c>
    </row>
    <row r="511" spans="1:4" ht="409.6">
      <c r="A511" s="153">
        <f>SUM((Užsakymas!F550*0.001)*Užsakymas!L550+(Užsakymas!G550*0.001)*Užsakymas!P550)*Užsakymas!H550</f>
        <v>0</v>
      </c>
      <c r="B511" s="154">
        <f>SUM((Užsakymas!F550*0.001*Užsakymas!I550+Užsakymas!G550*0.001*Užsakymas!M550))*Užsakymas!H550</f>
        <v>0</v>
      </c>
      <c r="C511" s="154">
        <f>SUM((Užsakymas!F550*0.001)*Užsakymas!J550+(Užsakymas!G550*0.001)*Užsakymas!N550)*Užsakymas!H550</f>
        <v>0</v>
      </c>
      <c r="D511" s="155">
        <f>SUM((Užsakymas!F550*0.001)*Užsakymas!K550+(Užsakymas!G550*0.001)*Užsakymas!O550)*Užsakymas!H550</f>
        <v>0</v>
      </c>
    </row>
    <row r="512" spans="1:4" ht="409.6">
      <c r="A512" s="153">
        <f>SUM((Užsakymas!F551*0.001)*Užsakymas!L551+(Užsakymas!G551*0.001)*Užsakymas!P551)*Užsakymas!H551</f>
        <v>0</v>
      </c>
      <c r="B512" s="154">
        <f>SUM((Užsakymas!F551*0.001*Užsakymas!I551+Užsakymas!G551*0.001*Užsakymas!M551))*Užsakymas!H551</f>
        <v>0</v>
      </c>
      <c r="C512" s="154">
        <f>SUM((Užsakymas!F551*0.001)*Užsakymas!J551+(Užsakymas!G551*0.001)*Užsakymas!N551)*Užsakymas!H551</f>
        <v>0</v>
      </c>
      <c r="D512" s="155">
        <f>SUM((Užsakymas!F551*0.001)*Užsakymas!K551+(Užsakymas!G551*0.001)*Užsakymas!O551)*Užsakymas!H551</f>
        <v>0</v>
      </c>
    </row>
    <row r="513" spans="1:4" ht="409.6">
      <c r="A513" s="153">
        <f>SUM((Užsakymas!F552*0.001)*Užsakymas!L552+(Užsakymas!G552*0.001)*Užsakymas!P552)*Užsakymas!H552</f>
        <v>0</v>
      </c>
      <c r="B513" s="154">
        <f>SUM((Užsakymas!F552*0.001*Užsakymas!I552+Užsakymas!G552*0.001*Užsakymas!M552))*Užsakymas!H552</f>
        <v>0</v>
      </c>
      <c r="C513" s="154">
        <f>SUM((Užsakymas!F552*0.001)*Užsakymas!J552+(Užsakymas!G552*0.001)*Užsakymas!N552)*Užsakymas!H552</f>
        <v>0</v>
      </c>
      <c r="D513" s="155">
        <f>SUM((Užsakymas!F552*0.001)*Užsakymas!K552+(Užsakymas!G552*0.001)*Užsakymas!O552)*Užsakymas!H552</f>
        <v>0</v>
      </c>
    </row>
    <row r="514" spans="1:4" ht="409.6">
      <c r="A514" s="153">
        <f>SUM((Užsakymas!F553*0.001)*Užsakymas!L553+(Užsakymas!G553*0.001)*Užsakymas!P553)*Užsakymas!H553</f>
        <v>0</v>
      </c>
      <c r="B514" s="154">
        <f>SUM((Užsakymas!F553*0.001*Užsakymas!I553+Užsakymas!G553*0.001*Užsakymas!M553))*Užsakymas!H553</f>
        <v>0</v>
      </c>
      <c r="C514" s="154">
        <f>SUM((Užsakymas!F553*0.001)*Užsakymas!J553+(Užsakymas!G553*0.001)*Užsakymas!N553)*Užsakymas!H553</f>
        <v>0</v>
      </c>
      <c r="D514" s="155">
        <f>SUM((Užsakymas!F553*0.001)*Užsakymas!K553+(Užsakymas!G553*0.001)*Užsakymas!O553)*Užsakymas!H553</f>
        <v>0</v>
      </c>
    </row>
    <row r="515" spans="1:4" ht="409.6">
      <c r="A515" s="153">
        <f>SUM((Užsakymas!F554*0.001)*Užsakymas!L554+(Užsakymas!G554*0.001)*Užsakymas!P554)*Užsakymas!H554</f>
        <v>0</v>
      </c>
      <c r="B515" s="154">
        <f>SUM((Užsakymas!F554*0.001*Užsakymas!I554+Užsakymas!G554*0.001*Užsakymas!M554))*Užsakymas!H554</f>
        <v>0</v>
      </c>
      <c r="C515" s="154">
        <f>SUM((Užsakymas!F554*0.001)*Užsakymas!J554+(Užsakymas!G554*0.001)*Užsakymas!N554)*Užsakymas!H554</f>
        <v>0</v>
      </c>
      <c r="D515" s="155">
        <f>SUM((Užsakymas!F554*0.001)*Užsakymas!K554+(Užsakymas!G554*0.001)*Užsakymas!O554)*Užsakymas!H554</f>
        <v>0</v>
      </c>
    </row>
    <row r="516" spans="1:4" ht="409.6">
      <c r="A516" s="153">
        <f>SUM((Užsakymas!F555*0.001)*Užsakymas!L555+(Užsakymas!G555*0.001)*Užsakymas!P555)*Užsakymas!H555</f>
        <v>0</v>
      </c>
      <c r="B516" s="154">
        <f>SUM((Užsakymas!F555*0.001*Užsakymas!I555+Užsakymas!G555*0.001*Užsakymas!M555))*Užsakymas!H555</f>
        <v>0</v>
      </c>
      <c r="C516" s="154">
        <f>SUM((Užsakymas!F555*0.001)*Užsakymas!J555+(Užsakymas!G555*0.001)*Užsakymas!N555)*Užsakymas!H555</f>
        <v>0</v>
      </c>
      <c r="D516" s="155">
        <f>SUM((Užsakymas!F555*0.001)*Užsakymas!K555+(Užsakymas!G555*0.001)*Užsakymas!O555)*Užsakymas!H555</f>
        <v>0</v>
      </c>
    </row>
    <row r="517" spans="1:4" ht="409.6">
      <c r="A517" s="153">
        <f>SUM((Užsakymas!F556*0.001)*Užsakymas!L556+(Užsakymas!G556*0.001)*Užsakymas!P556)*Užsakymas!H556</f>
        <v>0</v>
      </c>
      <c r="B517" s="154">
        <f>SUM((Užsakymas!F556*0.001*Užsakymas!I556+Užsakymas!G556*0.001*Užsakymas!M556))*Užsakymas!H556</f>
        <v>0</v>
      </c>
      <c r="C517" s="154">
        <f>SUM((Užsakymas!F556*0.001)*Užsakymas!J556+(Užsakymas!G556*0.001)*Užsakymas!N556)*Užsakymas!H556</f>
        <v>0</v>
      </c>
      <c r="D517" s="155">
        <f>SUM((Užsakymas!F556*0.001)*Užsakymas!K556+(Užsakymas!G556*0.001)*Užsakymas!O556)*Užsakymas!H556</f>
        <v>0</v>
      </c>
    </row>
    <row r="518" spans="1:4" ht="409.6">
      <c r="A518" s="153">
        <f>SUM((Užsakymas!F557*0.001)*Užsakymas!L557+(Užsakymas!G557*0.001)*Užsakymas!P557)*Užsakymas!H557</f>
        <v>0</v>
      </c>
      <c r="B518" s="154">
        <f>SUM((Užsakymas!F557*0.001*Užsakymas!I557+Užsakymas!G557*0.001*Užsakymas!M557))*Užsakymas!H557</f>
        <v>0</v>
      </c>
      <c r="C518" s="154">
        <f>SUM((Užsakymas!F557*0.001)*Užsakymas!J557+(Užsakymas!G557*0.001)*Užsakymas!N557)*Užsakymas!H557</f>
        <v>0</v>
      </c>
      <c r="D518" s="155">
        <f>SUM((Užsakymas!F557*0.001)*Užsakymas!K557+(Užsakymas!G557*0.001)*Užsakymas!O557)*Užsakymas!H557</f>
        <v>0</v>
      </c>
    </row>
    <row r="519" spans="1:4" ht="409.6">
      <c r="A519" s="153">
        <f>SUM((Užsakymas!F558*0.001)*Užsakymas!L558+(Užsakymas!G558*0.001)*Užsakymas!P558)*Užsakymas!H558</f>
        <v>0</v>
      </c>
      <c r="B519" s="154">
        <f>SUM((Užsakymas!F558*0.001*Užsakymas!I558+Užsakymas!G558*0.001*Užsakymas!M558))*Užsakymas!H558</f>
        <v>0</v>
      </c>
      <c r="C519" s="154">
        <f>SUM((Užsakymas!F558*0.001)*Užsakymas!J558+(Užsakymas!G558*0.001)*Užsakymas!N558)*Užsakymas!H558</f>
        <v>0</v>
      </c>
      <c r="D519" s="155">
        <f>SUM((Užsakymas!F558*0.001)*Užsakymas!K558+(Užsakymas!G558*0.001)*Užsakymas!O558)*Užsakymas!H558</f>
        <v>0</v>
      </c>
    </row>
    <row r="520" spans="1:4" ht="409.6">
      <c r="A520" s="153">
        <f>SUM((Užsakymas!F559*0.001)*Užsakymas!L559+(Užsakymas!G559*0.001)*Užsakymas!P559)*Užsakymas!H559</f>
        <v>0</v>
      </c>
      <c r="B520" s="154">
        <f>SUM((Užsakymas!F559*0.001*Užsakymas!I559+Užsakymas!G559*0.001*Užsakymas!M559))*Užsakymas!H559</f>
        <v>0</v>
      </c>
      <c r="C520" s="154">
        <f>SUM((Užsakymas!F559*0.001)*Užsakymas!J559+(Užsakymas!G559*0.001)*Užsakymas!N559)*Užsakymas!H559</f>
        <v>0</v>
      </c>
      <c r="D520" s="155">
        <f>SUM((Užsakymas!F559*0.001)*Užsakymas!K559+(Užsakymas!G559*0.001)*Užsakymas!O559)*Užsakymas!H559</f>
        <v>0</v>
      </c>
    </row>
    <row r="521" spans="1:4" ht="409.6">
      <c r="A521" s="153">
        <f>SUM((Užsakymas!F560*0.001)*Užsakymas!L560+(Užsakymas!G560*0.001)*Užsakymas!P560)*Užsakymas!H560</f>
        <v>0</v>
      </c>
      <c r="B521" s="154">
        <f>SUM((Užsakymas!F560*0.001*Užsakymas!I560+Užsakymas!G560*0.001*Užsakymas!M560))*Užsakymas!H560</f>
        <v>0</v>
      </c>
      <c r="C521" s="154">
        <f>SUM((Užsakymas!F560*0.001)*Užsakymas!J560+(Užsakymas!G560*0.001)*Užsakymas!N560)*Užsakymas!H560</f>
        <v>0</v>
      </c>
      <c r="D521" s="155">
        <f>SUM((Užsakymas!F560*0.001)*Užsakymas!K560+(Užsakymas!G560*0.001)*Užsakymas!O560)*Užsakymas!H560</f>
        <v>0</v>
      </c>
    </row>
    <row r="522" spans="1:4" ht="409.6">
      <c r="A522" s="153">
        <f>SUM((Užsakymas!F561*0.001)*Užsakymas!L561+(Užsakymas!G561*0.001)*Užsakymas!P561)*Užsakymas!H561</f>
        <v>0</v>
      </c>
      <c r="B522" s="154">
        <f>SUM((Užsakymas!F561*0.001*Užsakymas!I561+Užsakymas!G561*0.001*Užsakymas!M561))*Užsakymas!H561</f>
        <v>0</v>
      </c>
      <c r="C522" s="154">
        <f>SUM((Užsakymas!F561*0.001)*Užsakymas!J561+(Užsakymas!G561*0.001)*Užsakymas!N561)*Užsakymas!H561</f>
        <v>0</v>
      </c>
      <c r="D522" s="155">
        <f>SUM((Užsakymas!F561*0.001)*Užsakymas!K561+(Užsakymas!G561*0.001)*Užsakymas!O561)*Užsakymas!H561</f>
        <v>0</v>
      </c>
    </row>
    <row r="523" spans="1:4" ht="409.6">
      <c r="A523" s="153">
        <f>SUM((Užsakymas!F562*0.001)*Užsakymas!L562+(Užsakymas!G562*0.001)*Užsakymas!P562)*Užsakymas!H562</f>
        <v>0</v>
      </c>
      <c r="B523" s="154">
        <f>SUM((Užsakymas!F562*0.001*Užsakymas!I562+Užsakymas!G562*0.001*Užsakymas!M562))*Užsakymas!H562</f>
        <v>0</v>
      </c>
      <c r="C523" s="154">
        <f>SUM((Užsakymas!F562*0.001)*Užsakymas!J562+(Užsakymas!G562*0.001)*Užsakymas!N562)*Užsakymas!H562</f>
        <v>0</v>
      </c>
      <c r="D523" s="155">
        <f>SUM((Užsakymas!F562*0.001)*Užsakymas!K562+(Užsakymas!G562*0.001)*Užsakymas!O562)*Užsakymas!H562</f>
        <v>0</v>
      </c>
    </row>
    <row r="524" spans="1:4" ht="409.6">
      <c r="A524" s="153">
        <f>SUM((Užsakymas!F563*0.001)*Užsakymas!L563+(Užsakymas!G563*0.001)*Užsakymas!P563)*Užsakymas!H563</f>
        <v>0</v>
      </c>
      <c r="B524" s="154">
        <f>SUM((Užsakymas!F563*0.001*Užsakymas!I563+Užsakymas!G563*0.001*Užsakymas!M563))*Užsakymas!H563</f>
        <v>0</v>
      </c>
      <c r="C524" s="154">
        <f>SUM((Užsakymas!F563*0.001)*Užsakymas!J563+(Užsakymas!G563*0.001)*Užsakymas!N563)*Užsakymas!H563</f>
        <v>0</v>
      </c>
      <c r="D524" s="155">
        <f>SUM((Užsakymas!F563*0.001)*Užsakymas!K563+(Užsakymas!G563*0.001)*Užsakymas!O563)*Užsakymas!H563</f>
        <v>0</v>
      </c>
    </row>
    <row r="525" spans="1:4" ht="409.6">
      <c r="A525" s="153">
        <f>SUM((Užsakymas!F564*0.001)*Užsakymas!L564+(Užsakymas!G564*0.001)*Užsakymas!P564)*Užsakymas!H564</f>
        <v>0</v>
      </c>
      <c r="B525" s="154">
        <f>SUM((Užsakymas!F564*0.001*Užsakymas!I564+Užsakymas!G564*0.001*Užsakymas!M564))*Užsakymas!H564</f>
        <v>0</v>
      </c>
      <c r="C525" s="154">
        <f>SUM((Užsakymas!F564*0.001)*Užsakymas!J564+(Užsakymas!G564*0.001)*Užsakymas!N564)*Užsakymas!H564</f>
        <v>0</v>
      </c>
      <c r="D525" s="155">
        <f>SUM((Užsakymas!F564*0.001)*Užsakymas!K564+(Užsakymas!G564*0.001)*Užsakymas!O564)*Užsakymas!H564</f>
        <v>0</v>
      </c>
    </row>
    <row r="526" spans="1:4" ht="409.6">
      <c r="A526" s="153">
        <f>SUM((Užsakymas!F565*0.001)*Užsakymas!L565+(Užsakymas!G565*0.001)*Užsakymas!P565)*Užsakymas!H565</f>
        <v>0</v>
      </c>
      <c r="B526" s="154">
        <f>SUM((Užsakymas!F565*0.001*Užsakymas!I565+Užsakymas!G565*0.001*Užsakymas!M565))*Užsakymas!H565</f>
        <v>0</v>
      </c>
      <c r="C526" s="154">
        <f>SUM((Užsakymas!F565*0.001)*Užsakymas!J565+(Užsakymas!G565*0.001)*Užsakymas!N565)*Užsakymas!H565</f>
        <v>0</v>
      </c>
      <c r="D526" s="155">
        <f>SUM((Užsakymas!F565*0.001)*Užsakymas!K565+(Užsakymas!G565*0.001)*Užsakymas!O565)*Užsakymas!H565</f>
        <v>0</v>
      </c>
    </row>
    <row r="527" spans="1:4" ht="409.6">
      <c r="A527" s="153">
        <f>SUM((Užsakymas!F566*0.001)*Užsakymas!L566+(Užsakymas!G566*0.001)*Užsakymas!P566)*Užsakymas!H566</f>
        <v>0</v>
      </c>
      <c r="B527" s="154">
        <f>SUM((Užsakymas!F566*0.001*Užsakymas!I566+Užsakymas!G566*0.001*Užsakymas!M566))*Užsakymas!H566</f>
        <v>0</v>
      </c>
      <c r="C527" s="154">
        <f>SUM((Užsakymas!F566*0.001)*Užsakymas!J566+(Užsakymas!G566*0.001)*Užsakymas!N566)*Užsakymas!H566</f>
        <v>0</v>
      </c>
      <c r="D527" s="155">
        <f>SUM((Užsakymas!F566*0.001)*Užsakymas!K566+(Užsakymas!G566*0.001)*Užsakymas!O566)*Užsakymas!H566</f>
        <v>0</v>
      </c>
    </row>
    <row r="528" spans="1:4" ht="409.6">
      <c r="A528" s="153">
        <f>SUM((Užsakymas!F567*0.001)*Užsakymas!L567+(Užsakymas!G567*0.001)*Užsakymas!P567)*Užsakymas!H567</f>
        <v>0</v>
      </c>
      <c r="B528" s="154">
        <f>SUM((Užsakymas!F567*0.001*Užsakymas!I567+Užsakymas!G567*0.001*Užsakymas!M567))*Užsakymas!H567</f>
        <v>0</v>
      </c>
      <c r="C528" s="154">
        <f>SUM((Užsakymas!F567*0.001)*Užsakymas!J567+(Užsakymas!G567*0.001)*Užsakymas!N567)*Užsakymas!H567</f>
        <v>0</v>
      </c>
      <c r="D528" s="155">
        <f>SUM((Užsakymas!F567*0.001)*Užsakymas!K567+(Užsakymas!G567*0.001)*Užsakymas!O567)*Užsakymas!H567</f>
        <v>0</v>
      </c>
    </row>
    <row r="529" spans="1:4" ht="409.6">
      <c r="A529" s="153">
        <f>SUM((Užsakymas!F568*0.001)*Užsakymas!L568+(Užsakymas!G568*0.001)*Užsakymas!P568)*Užsakymas!H568</f>
        <v>0</v>
      </c>
      <c r="B529" s="154">
        <f>SUM((Užsakymas!F568*0.001*Užsakymas!I568+Užsakymas!G568*0.001*Užsakymas!M568))*Užsakymas!H568</f>
        <v>0</v>
      </c>
      <c r="C529" s="154">
        <f>SUM((Užsakymas!F568*0.001)*Užsakymas!J568+(Užsakymas!G568*0.001)*Užsakymas!N568)*Užsakymas!H568</f>
        <v>0</v>
      </c>
      <c r="D529" s="155">
        <f>SUM((Užsakymas!F568*0.001)*Užsakymas!K568+(Užsakymas!G568*0.001)*Užsakymas!O568)*Užsakymas!H568</f>
        <v>0</v>
      </c>
    </row>
    <row r="530" spans="1:4" ht="409.6">
      <c r="A530" s="153">
        <f>SUM((Užsakymas!F569*0.001)*Užsakymas!L569+(Užsakymas!G569*0.001)*Užsakymas!P569)*Užsakymas!H569</f>
        <v>0</v>
      </c>
      <c r="B530" s="154">
        <f>SUM((Užsakymas!F569*0.001*Užsakymas!I569+Užsakymas!G569*0.001*Užsakymas!M569))*Užsakymas!H569</f>
        <v>0</v>
      </c>
      <c r="C530" s="154">
        <f>SUM((Užsakymas!F569*0.001)*Užsakymas!J569+(Užsakymas!G569*0.001)*Užsakymas!N569)*Užsakymas!H569</f>
        <v>0</v>
      </c>
      <c r="D530" s="155">
        <f>SUM((Užsakymas!F569*0.001)*Užsakymas!K569+(Užsakymas!G569*0.001)*Užsakymas!O569)*Užsakymas!H569</f>
        <v>0</v>
      </c>
    </row>
    <row r="531" spans="1:4" ht="409.6">
      <c r="A531" s="153">
        <f>SUM((Užsakymas!F570*0.001)*Užsakymas!L570+(Užsakymas!G570*0.001)*Užsakymas!P570)*Užsakymas!H570</f>
        <v>0</v>
      </c>
      <c r="B531" s="154">
        <f>SUM((Užsakymas!F570*0.001*Užsakymas!I570+Užsakymas!G570*0.001*Užsakymas!M570))*Užsakymas!H570</f>
        <v>0</v>
      </c>
      <c r="C531" s="154">
        <f>SUM((Užsakymas!F570*0.001)*Užsakymas!J570+(Užsakymas!G570*0.001)*Užsakymas!N570)*Užsakymas!H570</f>
        <v>0</v>
      </c>
      <c r="D531" s="155">
        <f>SUM((Užsakymas!F570*0.001)*Užsakymas!K570+(Užsakymas!G570*0.001)*Užsakymas!O570)*Užsakymas!H570</f>
        <v>0</v>
      </c>
    </row>
    <row r="532" spans="1:4" ht="409.6">
      <c r="A532" s="153">
        <f>SUM((Užsakymas!F571*0.001)*Užsakymas!L571+(Užsakymas!G571*0.001)*Užsakymas!P571)*Užsakymas!H571</f>
        <v>0</v>
      </c>
      <c r="B532" s="154">
        <f>SUM((Užsakymas!F571*0.001*Užsakymas!I571+Užsakymas!G571*0.001*Užsakymas!M571))*Užsakymas!H571</f>
        <v>0</v>
      </c>
      <c r="C532" s="154">
        <f>SUM((Užsakymas!F571*0.001)*Užsakymas!J571+(Užsakymas!G571*0.001)*Užsakymas!N571)*Užsakymas!H571</f>
        <v>0</v>
      </c>
      <c r="D532" s="155">
        <f>SUM((Užsakymas!F571*0.001)*Užsakymas!K571+(Užsakymas!G571*0.001)*Užsakymas!O571)*Užsakymas!H571</f>
        <v>0</v>
      </c>
    </row>
    <row r="533" spans="1:4" ht="409.6">
      <c r="A533" s="153">
        <f>SUM((Užsakymas!F572*0.001)*Užsakymas!L572+(Užsakymas!G572*0.001)*Užsakymas!P572)*Užsakymas!H572</f>
        <v>0</v>
      </c>
      <c r="B533" s="154">
        <f>SUM((Užsakymas!F572*0.001*Užsakymas!I572+Užsakymas!G572*0.001*Užsakymas!M572))*Užsakymas!H572</f>
        <v>0</v>
      </c>
      <c r="C533" s="154">
        <f>SUM((Užsakymas!F572*0.001)*Užsakymas!J572+(Užsakymas!G572*0.001)*Užsakymas!N572)*Užsakymas!H572</f>
        <v>0</v>
      </c>
      <c r="D533" s="155">
        <f>SUM((Užsakymas!F572*0.001)*Užsakymas!K572+(Užsakymas!G572*0.001)*Užsakymas!O572)*Užsakymas!H572</f>
        <v>0</v>
      </c>
    </row>
    <row r="534" spans="1:4" ht="409.6">
      <c r="A534" s="153">
        <f>SUM((Užsakymas!F573*0.001)*Užsakymas!L573+(Užsakymas!G573*0.001)*Užsakymas!P573)*Užsakymas!H573</f>
        <v>0</v>
      </c>
      <c r="B534" s="154">
        <f>SUM((Užsakymas!F573*0.001*Užsakymas!I573+Užsakymas!G573*0.001*Užsakymas!M573))*Užsakymas!H573</f>
        <v>0</v>
      </c>
      <c r="C534" s="154">
        <f>SUM((Užsakymas!F573*0.001)*Užsakymas!J573+(Užsakymas!G573*0.001)*Užsakymas!N573)*Užsakymas!H573</f>
        <v>0</v>
      </c>
      <c r="D534" s="155">
        <f>SUM((Užsakymas!F573*0.001)*Užsakymas!K573+(Užsakymas!G573*0.001)*Užsakymas!O573)*Užsakymas!H573</f>
        <v>0</v>
      </c>
    </row>
    <row r="535" spans="1:4" ht="409.6">
      <c r="A535" s="153">
        <f>SUM((Užsakymas!F574*0.001)*Užsakymas!L574+(Užsakymas!G574*0.001)*Užsakymas!P574)*Užsakymas!H574</f>
        <v>0</v>
      </c>
      <c r="B535" s="154">
        <f>SUM((Užsakymas!F574*0.001*Užsakymas!I574+Užsakymas!G574*0.001*Užsakymas!M574))*Užsakymas!H574</f>
        <v>0</v>
      </c>
      <c r="C535" s="154">
        <f>SUM((Užsakymas!F574*0.001)*Užsakymas!J574+(Užsakymas!G574*0.001)*Užsakymas!N574)*Užsakymas!H574</f>
        <v>0</v>
      </c>
      <c r="D535" s="155">
        <f>SUM((Užsakymas!F574*0.001)*Užsakymas!K574+(Užsakymas!G574*0.001)*Užsakymas!O574)*Užsakymas!H574</f>
        <v>0</v>
      </c>
    </row>
    <row r="536" spans="1:4" ht="409.6">
      <c r="A536" s="153">
        <f>SUM((Užsakymas!F575*0.001)*Užsakymas!L575+(Užsakymas!G575*0.001)*Užsakymas!P575)*Užsakymas!H575</f>
        <v>0</v>
      </c>
      <c r="B536" s="154">
        <f>SUM((Užsakymas!F575*0.001*Užsakymas!I575+Užsakymas!G575*0.001*Užsakymas!M575))*Užsakymas!H575</f>
        <v>0</v>
      </c>
      <c r="C536" s="154">
        <f>SUM((Užsakymas!F575*0.001)*Užsakymas!J575+(Užsakymas!G575*0.001)*Užsakymas!N575)*Užsakymas!H575</f>
        <v>0</v>
      </c>
      <c r="D536" s="155">
        <f>SUM((Užsakymas!F575*0.001)*Užsakymas!K575+(Užsakymas!G575*0.001)*Užsakymas!O575)*Užsakymas!H575</f>
        <v>0</v>
      </c>
    </row>
    <row r="537" spans="1:4" ht="409.6">
      <c r="A537" s="153">
        <f>SUM((Užsakymas!F576*0.001)*Užsakymas!L576+(Užsakymas!G576*0.001)*Užsakymas!P576)*Užsakymas!H576</f>
        <v>0</v>
      </c>
      <c r="B537" s="154">
        <f>SUM((Užsakymas!F576*0.001*Užsakymas!I576+Užsakymas!G576*0.001*Užsakymas!M576))*Užsakymas!H576</f>
        <v>0</v>
      </c>
      <c r="C537" s="154">
        <f>SUM((Užsakymas!F576*0.001)*Užsakymas!J576+(Užsakymas!G576*0.001)*Užsakymas!N576)*Užsakymas!H576</f>
        <v>0</v>
      </c>
      <c r="D537" s="155">
        <f>SUM((Užsakymas!F576*0.001)*Užsakymas!K576+(Užsakymas!G576*0.001)*Užsakymas!O576)*Užsakymas!H576</f>
        <v>0</v>
      </c>
    </row>
    <row r="538" spans="1:4" ht="409.6">
      <c r="A538" s="153">
        <f>SUM((Užsakymas!F577*0.001)*Užsakymas!L577+(Užsakymas!G577*0.001)*Užsakymas!P577)*Užsakymas!H577</f>
        <v>0</v>
      </c>
      <c r="B538" s="154">
        <f>SUM((Užsakymas!F577*0.001*Užsakymas!I577+Užsakymas!G577*0.001*Užsakymas!M577))*Užsakymas!H577</f>
        <v>0</v>
      </c>
      <c r="C538" s="154">
        <f>SUM((Užsakymas!F577*0.001)*Užsakymas!J577+(Užsakymas!G577*0.001)*Užsakymas!N577)*Užsakymas!H577</f>
        <v>0</v>
      </c>
      <c r="D538" s="155">
        <f>SUM((Užsakymas!F577*0.001)*Užsakymas!K577+(Užsakymas!G577*0.001)*Užsakymas!O577)*Užsakymas!H577</f>
        <v>0</v>
      </c>
    </row>
    <row r="539" spans="1:4" ht="409.6">
      <c r="A539" s="153">
        <f>SUM((Užsakymas!F578*0.001)*Užsakymas!L578+(Užsakymas!G578*0.001)*Užsakymas!P578)*Užsakymas!H578</f>
        <v>0</v>
      </c>
      <c r="B539" s="154">
        <f>SUM((Užsakymas!F578*0.001*Užsakymas!I578+Užsakymas!G578*0.001*Užsakymas!M578))*Užsakymas!H578</f>
        <v>0</v>
      </c>
      <c r="C539" s="154">
        <f>SUM((Užsakymas!F578*0.001)*Užsakymas!J578+(Užsakymas!G578*0.001)*Užsakymas!N578)*Užsakymas!H578</f>
        <v>0</v>
      </c>
      <c r="D539" s="155">
        <f>SUM((Užsakymas!F578*0.001)*Užsakymas!K578+(Užsakymas!G578*0.001)*Užsakymas!O578)*Užsakymas!H578</f>
        <v>0</v>
      </c>
    </row>
    <row r="540" spans="1:4" ht="409.6">
      <c r="A540" s="153">
        <f>SUM((Užsakymas!F579*0.001)*Užsakymas!L579+(Užsakymas!G579*0.001)*Užsakymas!P579)*Užsakymas!H579</f>
        <v>0</v>
      </c>
      <c r="B540" s="154">
        <f>SUM((Užsakymas!F579*0.001*Užsakymas!I579+Užsakymas!G579*0.001*Užsakymas!M579))*Užsakymas!H579</f>
        <v>0</v>
      </c>
      <c r="C540" s="154">
        <f>SUM((Užsakymas!F579*0.001)*Užsakymas!J579+(Užsakymas!G579*0.001)*Užsakymas!N579)*Užsakymas!H579</f>
        <v>0</v>
      </c>
      <c r="D540" s="155">
        <f>SUM((Užsakymas!F579*0.001)*Užsakymas!K579+(Užsakymas!G579*0.001)*Užsakymas!O579)*Užsakymas!H579</f>
        <v>0</v>
      </c>
    </row>
    <row r="541" spans="1:4" ht="409.6">
      <c r="A541" s="153">
        <f>SUM((Užsakymas!F580*0.001)*Užsakymas!L580+(Užsakymas!G580*0.001)*Užsakymas!P580)*Užsakymas!H580</f>
        <v>0</v>
      </c>
      <c r="B541" s="154">
        <f>SUM((Užsakymas!F580*0.001*Užsakymas!I580+Užsakymas!G580*0.001*Užsakymas!M580))*Užsakymas!H580</f>
        <v>0</v>
      </c>
      <c r="C541" s="154">
        <f>SUM((Užsakymas!F580*0.001)*Užsakymas!J580+(Užsakymas!G580*0.001)*Užsakymas!N580)*Užsakymas!H580</f>
        <v>0</v>
      </c>
      <c r="D541" s="155">
        <f>SUM((Užsakymas!F580*0.001)*Užsakymas!K580+(Užsakymas!G580*0.001)*Užsakymas!O580)*Užsakymas!H580</f>
        <v>0</v>
      </c>
    </row>
    <row r="542" spans="1:4" ht="409.6">
      <c r="A542" s="153">
        <f>SUM((Užsakymas!F581*0.001)*Užsakymas!L581+(Užsakymas!G581*0.001)*Užsakymas!P581)*Užsakymas!H581</f>
        <v>0</v>
      </c>
      <c r="B542" s="154">
        <f>SUM((Užsakymas!F581*0.001*Užsakymas!I581+Užsakymas!G581*0.001*Užsakymas!M581))*Užsakymas!H581</f>
        <v>0</v>
      </c>
      <c r="C542" s="154">
        <f>SUM((Užsakymas!F581*0.001)*Užsakymas!J581+(Užsakymas!G581*0.001)*Užsakymas!N581)*Užsakymas!H581</f>
        <v>0</v>
      </c>
      <c r="D542" s="155">
        <f>SUM((Užsakymas!F581*0.001)*Užsakymas!K581+(Užsakymas!G581*0.001)*Užsakymas!O581)*Užsakymas!H581</f>
        <v>0</v>
      </c>
    </row>
    <row r="543" spans="1:4" ht="409.6">
      <c r="A543" s="153">
        <f>SUM((Užsakymas!F582*0.001)*Užsakymas!L582+(Užsakymas!G582*0.001)*Užsakymas!P582)*Užsakymas!H582</f>
        <v>0</v>
      </c>
      <c r="B543" s="154">
        <f>SUM((Užsakymas!F582*0.001*Užsakymas!I582+Užsakymas!G582*0.001*Užsakymas!M582))*Užsakymas!H582</f>
        <v>0</v>
      </c>
      <c r="C543" s="154">
        <f>SUM((Užsakymas!F582*0.001)*Užsakymas!J582+(Užsakymas!G582*0.001)*Užsakymas!N582)*Užsakymas!H582</f>
        <v>0</v>
      </c>
      <c r="D543" s="155">
        <f>SUM((Užsakymas!F582*0.001)*Užsakymas!K582+(Užsakymas!G582*0.001)*Užsakymas!O582)*Užsakymas!H582</f>
        <v>0</v>
      </c>
    </row>
    <row r="544" spans="1:4" ht="409.6">
      <c r="A544" s="153">
        <f>SUM((Užsakymas!F583*0.001)*Užsakymas!L583+(Užsakymas!G583*0.001)*Užsakymas!P583)*Užsakymas!H583</f>
        <v>0</v>
      </c>
      <c r="B544" s="154">
        <f>SUM((Užsakymas!F583*0.001*Užsakymas!I583+Užsakymas!G583*0.001*Užsakymas!M583))*Užsakymas!H583</f>
        <v>0</v>
      </c>
      <c r="C544" s="154">
        <f>SUM((Užsakymas!F583*0.001)*Užsakymas!J583+(Užsakymas!G583*0.001)*Užsakymas!N583)*Užsakymas!H583</f>
        <v>0</v>
      </c>
      <c r="D544" s="155">
        <f>SUM((Užsakymas!F583*0.001)*Užsakymas!K583+(Užsakymas!G583*0.001)*Užsakymas!O583)*Užsakymas!H583</f>
        <v>0</v>
      </c>
    </row>
    <row r="545" spans="1:4" ht="409.6">
      <c r="A545" s="153">
        <f>SUM((Užsakymas!F584*0.001)*Užsakymas!L584+(Užsakymas!G584*0.001)*Užsakymas!P584)*Užsakymas!H584</f>
        <v>0</v>
      </c>
      <c r="B545" s="154">
        <f>SUM((Užsakymas!F584*0.001*Užsakymas!I584+Užsakymas!G584*0.001*Užsakymas!M584))*Užsakymas!H584</f>
        <v>0</v>
      </c>
      <c r="C545" s="154">
        <f>SUM((Užsakymas!F584*0.001)*Užsakymas!J584+(Užsakymas!G584*0.001)*Užsakymas!N584)*Užsakymas!H584</f>
        <v>0</v>
      </c>
      <c r="D545" s="155">
        <f>SUM((Užsakymas!F584*0.001)*Užsakymas!K584+(Užsakymas!G584*0.001)*Užsakymas!O584)*Užsakymas!H584</f>
        <v>0</v>
      </c>
    </row>
    <row r="546" spans="1:4" ht="409.6">
      <c r="A546" s="153">
        <f>SUM((Užsakymas!F585*0.001)*Užsakymas!L585+(Užsakymas!G585*0.001)*Užsakymas!P585)*Užsakymas!H585</f>
        <v>0</v>
      </c>
      <c r="B546" s="154">
        <f>SUM((Užsakymas!F585*0.001*Užsakymas!I585+Užsakymas!G585*0.001*Užsakymas!M585))*Užsakymas!H585</f>
        <v>0</v>
      </c>
      <c r="C546" s="154">
        <f>SUM((Užsakymas!F585*0.001)*Užsakymas!J585+(Užsakymas!G585*0.001)*Užsakymas!N585)*Užsakymas!H585</f>
        <v>0</v>
      </c>
      <c r="D546" s="155">
        <f>SUM((Užsakymas!F585*0.001)*Užsakymas!K585+(Užsakymas!G585*0.001)*Užsakymas!O585)*Užsakymas!H585</f>
        <v>0</v>
      </c>
    </row>
    <row r="547" spans="1:4" ht="409.6">
      <c r="A547" s="153">
        <f>SUM((Užsakymas!F586*0.001)*Užsakymas!L586+(Užsakymas!G586*0.001)*Užsakymas!P586)*Užsakymas!H586</f>
        <v>0</v>
      </c>
      <c r="B547" s="154">
        <f>SUM((Užsakymas!F586*0.001*Užsakymas!I586+Užsakymas!G586*0.001*Užsakymas!M586))*Užsakymas!H586</f>
        <v>0</v>
      </c>
      <c r="C547" s="154">
        <f>SUM((Užsakymas!F586*0.001)*Užsakymas!J586+(Užsakymas!G586*0.001)*Užsakymas!N586)*Užsakymas!H586</f>
        <v>0</v>
      </c>
      <c r="D547" s="155">
        <f>SUM((Užsakymas!F586*0.001)*Užsakymas!K586+(Užsakymas!G586*0.001)*Užsakymas!O586)*Užsakymas!H586</f>
        <v>0</v>
      </c>
    </row>
    <row r="548" spans="1:4" ht="409.6">
      <c r="A548" s="153">
        <f>SUM((Užsakymas!F587*0.001)*Užsakymas!L587+(Užsakymas!G587*0.001)*Užsakymas!P587)*Užsakymas!H587</f>
        <v>0</v>
      </c>
      <c r="B548" s="154">
        <f>SUM((Užsakymas!F587*0.001*Užsakymas!I587+Užsakymas!G587*0.001*Užsakymas!M587))*Užsakymas!H587</f>
        <v>0</v>
      </c>
      <c r="C548" s="154">
        <f>SUM((Užsakymas!F587*0.001)*Užsakymas!J587+(Užsakymas!G587*0.001)*Užsakymas!N587)*Užsakymas!H587</f>
        <v>0</v>
      </c>
      <c r="D548" s="155">
        <f>SUM((Užsakymas!F587*0.001)*Užsakymas!K587+(Užsakymas!G587*0.001)*Užsakymas!O587)*Užsakymas!H587</f>
        <v>0</v>
      </c>
    </row>
    <row r="549" spans="1:4" ht="409.6">
      <c r="A549" s="153">
        <f>SUM((Užsakymas!F588*0.001)*Užsakymas!L588+(Užsakymas!G588*0.001)*Užsakymas!P588)*Užsakymas!H588</f>
        <v>0</v>
      </c>
      <c r="B549" s="154">
        <f>SUM((Užsakymas!F588*0.001*Užsakymas!I588+Užsakymas!G588*0.001*Užsakymas!M588))*Užsakymas!H588</f>
        <v>0</v>
      </c>
      <c r="C549" s="154">
        <f>SUM((Užsakymas!F588*0.001)*Užsakymas!J588+(Užsakymas!G588*0.001)*Užsakymas!N588)*Užsakymas!H588</f>
        <v>0</v>
      </c>
      <c r="D549" s="155">
        <f>SUM((Užsakymas!F588*0.001)*Užsakymas!K588+(Užsakymas!G588*0.001)*Užsakymas!O588)*Užsakymas!H588</f>
        <v>0</v>
      </c>
    </row>
    <row r="550" spans="1:4" ht="409.6">
      <c r="A550" s="153">
        <f>SUM((Užsakymas!F589*0.001)*Užsakymas!L589+(Užsakymas!G589*0.001)*Užsakymas!P589)*Užsakymas!H589</f>
        <v>0</v>
      </c>
      <c r="B550" s="154">
        <f>SUM((Užsakymas!F589*0.001*Užsakymas!I589+Užsakymas!G589*0.001*Užsakymas!M589))*Užsakymas!H589</f>
        <v>0</v>
      </c>
      <c r="C550" s="154">
        <f>SUM((Užsakymas!F589*0.001)*Užsakymas!J589+(Užsakymas!G589*0.001)*Užsakymas!N589)*Užsakymas!H589</f>
        <v>0</v>
      </c>
      <c r="D550" s="155">
        <f>SUM((Užsakymas!F589*0.001)*Užsakymas!K589+(Užsakymas!G589*0.001)*Užsakymas!O589)*Užsakymas!H589</f>
        <v>0</v>
      </c>
    </row>
    <row r="551" spans="1:4" ht="409.6">
      <c r="A551" s="153">
        <f>SUM((Užsakymas!F590*0.001)*Užsakymas!L590+(Užsakymas!G590*0.001)*Užsakymas!P590)*Užsakymas!H590</f>
        <v>0</v>
      </c>
      <c r="B551" s="154">
        <f>SUM((Užsakymas!F590*0.001*Užsakymas!I590+Užsakymas!G590*0.001*Užsakymas!M590))*Užsakymas!H590</f>
        <v>0</v>
      </c>
      <c r="C551" s="154">
        <f>SUM((Užsakymas!F590*0.001)*Užsakymas!J590+(Užsakymas!G590*0.001)*Užsakymas!N590)*Užsakymas!H590</f>
        <v>0</v>
      </c>
      <c r="D551" s="155">
        <f>SUM((Užsakymas!F590*0.001)*Užsakymas!K590+(Užsakymas!G590*0.001)*Užsakymas!O590)*Užsakymas!H590</f>
        <v>0</v>
      </c>
    </row>
    <row r="552" spans="1:4" ht="409.6">
      <c r="A552" s="153">
        <f>SUM((Užsakymas!F591*0.001)*Užsakymas!L591+(Užsakymas!G591*0.001)*Užsakymas!P591)*Užsakymas!H591</f>
        <v>0</v>
      </c>
      <c r="B552" s="154">
        <f>SUM((Užsakymas!F591*0.001*Užsakymas!I591+Užsakymas!G591*0.001*Užsakymas!M591))*Užsakymas!H591</f>
        <v>0</v>
      </c>
      <c r="C552" s="154">
        <f>SUM((Užsakymas!F591*0.001)*Užsakymas!J591+(Užsakymas!G591*0.001)*Užsakymas!N591)*Užsakymas!H591</f>
        <v>0</v>
      </c>
      <c r="D552" s="155">
        <f>SUM((Užsakymas!F591*0.001)*Užsakymas!K591+(Užsakymas!G591*0.001)*Užsakymas!O591)*Užsakymas!H591</f>
        <v>0</v>
      </c>
    </row>
    <row r="553" spans="1:4" ht="409.6">
      <c r="A553" s="153">
        <f>SUM((Užsakymas!F592*0.001)*Užsakymas!L592+(Užsakymas!G592*0.001)*Užsakymas!P592)*Užsakymas!H592</f>
        <v>0</v>
      </c>
      <c r="B553" s="154">
        <f>SUM((Užsakymas!F592*0.001*Užsakymas!I592+Užsakymas!G592*0.001*Užsakymas!M592))*Užsakymas!H592</f>
        <v>0</v>
      </c>
      <c r="C553" s="154">
        <f>SUM((Užsakymas!F592*0.001)*Užsakymas!J592+(Užsakymas!G592*0.001)*Užsakymas!N592)*Užsakymas!H592</f>
        <v>0</v>
      </c>
      <c r="D553" s="155">
        <f>SUM((Užsakymas!F592*0.001)*Užsakymas!K592+(Užsakymas!G592*0.001)*Užsakymas!O592)*Užsakymas!H592</f>
        <v>0</v>
      </c>
    </row>
    <row r="554" spans="1:4" ht="409.6">
      <c r="A554" s="153">
        <f>SUM((Užsakymas!F593*0.001)*Užsakymas!L593+(Užsakymas!G593*0.001)*Užsakymas!P593)*Užsakymas!H593</f>
        <v>0</v>
      </c>
      <c r="B554" s="154">
        <f>SUM((Užsakymas!F593*0.001*Užsakymas!I593+Užsakymas!G593*0.001*Užsakymas!M593))*Užsakymas!H593</f>
        <v>0</v>
      </c>
      <c r="C554" s="154">
        <f>SUM((Užsakymas!F593*0.001)*Užsakymas!J593+(Užsakymas!G593*0.001)*Užsakymas!N593)*Užsakymas!H593</f>
        <v>0</v>
      </c>
      <c r="D554" s="155">
        <f>SUM((Užsakymas!F593*0.001)*Užsakymas!K593+(Užsakymas!G593*0.001)*Užsakymas!O593)*Užsakymas!H593</f>
        <v>0</v>
      </c>
    </row>
    <row r="555" spans="1:4" ht="409.6">
      <c r="A555" s="153">
        <f>SUM((Užsakymas!F594*0.001)*Užsakymas!L594+(Užsakymas!G594*0.001)*Užsakymas!P594)*Užsakymas!H594</f>
        <v>0</v>
      </c>
      <c r="B555" s="154">
        <f>SUM((Užsakymas!F594*0.001*Užsakymas!I594+Užsakymas!G594*0.001*Užsakymas!M594))*Užsakymas!H594</f>
        <v>0</v>
      </c>
      <c r="C555" s="154">
        <f>SUM((Užsakymas!F594*0.001)*Užsakymas!J594+(Užsakymas!G594*0.001)*Užsakymas!N594)*Užsakymas!H594</f>
        <v>0</v>
      </c>
      <c r="D555" s="155">
        <f>SUM((Užsakymas!F594*0.001)*Užsakymas!K594+(Užsakymas!G594*0.001)*Užsakymas!O594)*Užsakymas!H594</f>
        <v>0</v>
      </c>
    </row>
    <row r="556" spans="1:4" ht="409.6">
      <c r="A556" s="153">
        <f>SUM((Užsakymas!F595*0.001)*Užsakymas!L595+(Užsakymas!G595*0.001)*Užsakymas!P595)*Užsakymas!H595</f>
        <v>0</v>
      </c>
      <c r="B556" s="154">
        <f>SUM((Užsakymas!F595*0.001*Užsakymas!I595+Užsakymas!G595*0.001*Užsakymas!M595))*Užsakymas!H595</f>
        <v>0</v>
      </c>
      <c r="C556" s="154">
        <f>SUM((Užsakymas!F595*0.001)*Užsakymas!J595+(Užsakymas!G595*0.001)*Užsakymas!N595)*Užsakymas!H595</f>
        <v>0</v>
      </c>
      <c r="D556" s="155">
        <f>SUM((Užsakymas!F595*0.001)*Užsakymas!K595+(Užsakymas!G595*0.001)*Užsakymas!O595)*Užsakymas!H595</f>
        <v>0</v>
      </c>
    </row>
    <row r="557" spans="1:4" ht="409.6">
      <c r="A557" s="153">
        <f>SUM((Užsakymas!F596*0.001)*Užsakymas!L596+(Užsakymas!G596*0.001)*Užsakymas!P596)*Užsakymas!H596</f>
        <v>0</v>
      </c>
      <c r="B557" s="154">
        <f>SUM((Užsakymas!F596*0.001*Užsakymas!I596+Užsakymas!G596*0.001*Užsakymas!M596))*Užsakymas!H596</f>
        <v>0</v>
      </c>
      <c r="C557" s="154">
        <f>SUM((Užsakymas!F596*0.001)*Užsakymas!J596+(Užsakymas!G596*0.001)*Užsakymas!N596)*Užsakymas!H596</f>
        <v>0</v>
      </c>
      <c r="D557" s="155">
        <f>SUM((Užsakymas!F596*0.001)*Užsakymas!K596+(Užsakymas!G596*0.001)*Užsakymas!O596)*Užsakymas!H596</f>
        <v>0</v>
      </c>
    </row>
    <row r="558" spans="1:4" ht="409.6">
      <c r="A558" s="153">
        <f>SUM((Užsakymas!F597*0.001)*Užsakymas!L597+(Užsakymas!G597*0.001)*Užsakymas!P597)*Užsakymas!H597</f>
        <v>0</v>
      </c>
      <c r="B558" s="154">
        <f>SUM((Užsakymas!F597*0.001*Užsakymas!I597+Užsakymas!G597*0.001*Užsakymas!M597))*Užsakymas!H597</f>
        <v>0</v>
      </c>
      <c r="C558" s="154">
        <f>SUM((Užsakymas!F597*0.001)*Užsakymas!J597+(Užsakymas!G597*0.001)*Užsakymas!N597)*Užsakymas!H597</f>
        <v>0</v>
      </c>
      <c r="D558" s="155">
        <f>SUM((Užsakymas!F597*0.001)*Užsakymas!K597+(Užsakymas!G597*0.001)*Užsakymas!O597)*Užsakymas!H597</f>
        <v>0</v>
      </c>
    </row>
    <row r="559" spans="1:4" ht="409.6">
      <c r="A559" s="153">
        <f>SUM((Užsakymas!F598*0.001)*Užsakymas!L598+(Užsakymas!G598*0.001)*Užsakymas!P598)*Užsakymas!H598</f>
        <v>0</v>
      </c>
      <c r="B559" s="154">
        <f>SUM((Užsakymas!F598*0.001*Užsakymas!I598+Užsakymas!G598*0.001*Užsakymas!M598))*Užsakymas!H598</f>
        <v>0</v>
      </c>
      <c r="C559" s="154">
        <f>SUM((Užsakymas!F598*0.001)*Užsakymas!J598+(Užsakymas!G598*0.001)*Užsakymas!N598)*Užsakymas!H598</f>
        <v>0</v>
      </c>
      <c r="D559" s="155">
        <f>SUM((Užsakymas!F598*0.001)*Užsakymas!K598+(Užsakymas!G598*0.001)*Užsakymas!O598)*Užsakymas!H598</f>
        <v>0</v>
      </c>
    </row>
    <row r="560" spans="1:4" ht="409.6">
      <c r="A560" s="153">
        <f>SUM((Užsakymas!F599*0.001)*Užsakymas!L599+(Užsakymas!G599*0.001)*Užsakymas!P599)*Užsakymas!H599</f>
        <v>0</v>
      </c>
      <c r="B560" s="154">
        <f>SUM((Užsakymas!F599*0.001*Užsakymas!I599+Užsakymas!G599*0.001*Užsakymas!M599))*Užsakymas!H599</f>
        <v>0</v>
      </c>
      <c r="C560" s="154">
        <f>SUM((Užsakymas!F599*0.001)*Užsakymas!J599+(Užsakymas!G599*0.001)*Užsakymas!N599)*Užsakymas!H599</f>
        <v>0</v>
      </c>
      <c r="D560" s="155">
        <f>SUM((Užsakymas!F599*0.001)*Užsakymas!K599+(Užsakymas!G599*0.001)*Užsakymas!O599)*Užsakymas!H599</f>
        <v>0</v>
      </c>
    </row>
    <row r="561" spans="1:4" ht="409.6">
      <c r="A561" s="153">
        <f>SUM((Užsakymas!F600*0.001)*Užsakymas!L600+(Užsakymas!G600*0.001)*Užsakymas!P600)*Užsakymas!H600</f>
        <v>0</v>
      </c>
      <c r="B561" s="154">
        <f>SUM((Užsakymas!F600*0.001*Užsakymas!I600+Užsakymas!G600*0.001*Užsakymas!M600))*Užsakymas!H600</f>
        <v>0</v>
      </c>
      <c r="C561" s="154">
        <f>SUM((Užsakymas!F600*0.001)*Užsakymas!J600+(Užsakymas!G600*0.001)*Užsakymas!N600)*Užsakymas!H600</f>
        <v>0</v>
      </c>
      <c r="D561" s="155">
        <f>SUM((Užsakymas!F600*0.001)*Užsakymas!K600+(Užsakymas!G600*0.001)*Užsakymas!O600)*Užsakymas!H600</f>
        <v>0</v>
      </c>
    </row>
    <row r="562" spans="1:4" ht="409.6">
      <c r="A562" s="153">
        <f>SUM((Užsakymas!F601*0.001)*Užsakymas!L601+(Užsakymas!G601*0.001)*Užsakymas!P601)*Užsakymas!H601</f>
        <v>0</v>
      </c>
      <c r="B562" s="154">
        <f>SUM((Užsakymas!F601*0.001*Užsakymas!I601+Užsakymas!G601*0.001*Užsakymas!M601))*Užsakymas!H601</f>
        <v>0</v>
      </c>
      <c r="C562" s="154">
        <f>SUM((Užsakymas!F601*0.001)*Užsakymas!J601+(Užsakymas!G601*0.001)*Užsakymas!N601)*Užsakymas!H601</f>
        <v>0</v>
      </c>
      <c r="D562" s="155">
        <f>SUM((Užsakymas!F601*0.001)*Užsakymas!K601+(Užsakymas!G601*0.001)*Užsakymas!O601)*Užsakymas!H601</f>
        <v>0</v>
      </c>
    </row>
    <row r="563" spans="1:4" ht="409.6">
      <c r="A563" s="153">
        <f>SUM((Užsakymas!F602*0.001)*Užsakymas!L602+(Užsakymas!G602*0.001)*Užsakymas!P602)*Užsakymas!H602</f>
        <v>0</v>
      </c>
      <c r="B563" s="154">
        <f>SUM((Užsakymas!F602*0.001*Užsakymas!I602+Užsakymas!G602*0.001*Užsakymas!M602))*Užsakymas!H602</f>
        <v>0</v>
      </c>
      <c r="C563" s="154">
        <f>SUM((Užsakymas!F602*0.001)*Užsakymas!J602+(Užsakymas!G602*0.001)*Užsakymas!N602)*Užsakymas!H602</f>
        <v>0</v>
      </c>
      <c r="D563" s="155">
        <f>SUM((Užsakymas!F602*0.001)*Užsakymas!K602+(Užsakymas!G602*0.001)*Užsakymas!O602)*Užsakymas!H602</f>
        <v>0</v>
      </c>
    </row>
    <row r="564" spans="1:4" ht="409.6">
      <c r="A564" s="153">
        <f>SUM((Užsakymas!F603*0.001)*Užsakymas!L603+(Užsakymas!G603*0.001)*Užsakymas!P603)*Užsakymas!H603</f>
        <v>0</v>
      </c>
      <c r="B564" s="154">
        <f>SUM((Užsakymas!F603*0.001*Užsakymas!I603+Užsakymas!G603*0.001*Užsakymas!M603))*Užsakymas!H603</f>
        <v>0</v>
      </c>
      <c r="C564" s="154">
        <f>SUM((Užsakymas!F603*0.001)*Užsakymas!J603+(Užsakymas!G603*0.001)*Užsakymas!N603)*Užsakymas!H603</f>
        <v>0</v>
      </c>
      <c r="D564" s="155">
        <f>SUM((Užsakymas!F603*0.001)*Užsakymas!K603+(Užsakymas!G603*0.001)*Užsakymas!O603)*Užsakymas!H603</f>
        <v>0</v>
      </c>
    </row>
    <row r="565" spans="1:4" ht="409.6">
      <c r="A565" s="153">
        <f>SUM((Užsakymas!F604*0.001)*Užsakymas!L604+(Užsakymas!G604*0.001)*Užsakymas!P604)*Užsakymas!H604</f>
        <v>0</v>
      </c>
      <c r="B565" s="154">
        <f>SUM((Užsakymas!F604*0.001*Užsakymas!I604+Užsakymas!G604*0.001*Užsakymas!M604))*Užsakymas!H604</f>
        <v>0</v>
      </c>
      <c r="C565" s="154">
        <f>SUM((Užsakymas!F604*0.001)*Užsakymas!J604+(Užsakymas!G604*0.001)*Užsakymas!N604)*Užsakymas!H604</f>
        <v>0</v>
      </c>
      <c r="D565" s="155">
        <f>SUM((Užsakymas!F604*0.001)*Užsakymas!K604+(Užsakymas!G604*0.001)*Užsakymas!O604)*Užsakymas!H604</f>
        <v>0</v>
      </c>
    </row>
    <row r="566" spans="1:4" ht="409.6">
      <c r="A566" s="153">
        <f>SUM((Užsakymas!F605*0.001)*Užsakymas!L605+(Užsakymas!G605*0.001)*Užsakymas!P605)*Užsakymas!H605</f>
        <v>0</v>
      </c>
      <c r="B566" s="154">
        <f>SUM((Užsakymas!F605*0.001*Užsakymas!I605+Užsakymas!G605*0.001*Užsakymas!M605))*Užsakymas!H605</f>
        <v>0</v>
      </c>
      <c r="C566" s="154">
        <f>SUM((Užsakymas!F605*0.001)*Užsakymas!J605+(Užsakymas!G605*0.001)*Užsakymas!N605)*Užsakymas!H605</f>
        <v>0</v>
      </c>
      <c r="D566" s="155">
        <f>SUM((Užsakymas!F605*0.001)*Užsakymas!K605+(Užsakymas!G605*0.001)*Užsakymas!O605)*Užsakymas!H605</f>
        <v>0</v>
      </c>
    </row>
    <row r="567" spans="1:4" ht="409.6">
      <c r="A567" s="153">
        <f>SUM((Užsakymas!F606*0.001)*Užsakymas!L606+(Užsakymas!G606*0.001)*Užsakymas!P606)*Užsakymas!H606</f>
        <v>0</v>
      </c>
      <c r="B567" s="154">
        <f>SUM((Užsakymas!F606*0.001*Užsakymas!I606+Užsakymas!G606*0.001*Užsakymas!M606))*Užsakymas!H606</f>
        <v>0</v>
      </c>
      <c r="C567" s="154">
        <f>SUM((Užsakymas!F606*0.001)*Užsakymas!J606+(Užsakymas!G606*0.001)*Užsakymas!N606)*Užsakymas!H606</f>
        <v>0</v>
      </c>
      <c r="D567" s="155">
        <f>SUM((Užsakymas!F606*0.001)*Užsakymas!K606+(Užsakymas!G606*0.001)*Užsakymas!O606)*Užsakymas!H606</f>
        <v>0</v>
      </c>
    </row>
    <row r="568" spans="1:4" ht="409.6">
      <c r="A568" s="153">
        <f>SUM((Užsakymas!F607*0.001)*Užsakymas!L607+(Užsakymas!G607*0.001)*Užsakymas!P607)*Užsakymas!H607</f>
        <v>0</v>
      </c>
      <c r="B568" s="154">
        <f>SUM((Užsakymas!F607*0.001*Užsakymas!I607+Užsakymas!G607*0.001*Užsakymas!M607))*Užsakymas!H607</f>
        <v>0</v>
      </c>
      <c r="C568" s="154">
        <f>SUM((Užsakymas!F607*0.001)*Užsakymas!J607+(Užsakymas!G607*0.001)*Užsakymas!N607)*Užsakymas!H607</f>
        <v>0</v>
      </c>
      <c r="D568" s="155">
        <f>SUM((Užsakymas!F607*0.001)*Užsakymas!K607+(Užsakymas!G607*0.001)*Užsakymas!O607)*Užsakymas!H607</f>
        <v>0</v>
      </c>
    </row>
    <row r="569" spans="1:4" ht="409.6">
      <c r="A569" s="153">
        <f>SUM((Užsakymas!F608*0.001)*Užsakymas!L608+(Užsakymas!G608*0.001)*Užsakymas!P608)*Užsakymas!H608</f>
        <v>0</v>
      </c>
      <c r="B569" s="154">
        <f>SUM((Užsakymas!F608*0.001*Užsakymas!I608+Užsakymas!G608*0.001*Užsakymas!M608))*Užsakymas!H608</f>
        <v>0</v>
      </c>
      <c r="C569" s="154">
        <f>SUM((Užsakymas!F608*0.001)*Užsakymas!J608+(Užsakymas!G608*0.001)*Užsakymas!N608)*Užsakymas!H608</f>
        <v>0</v>
      </c>
      <c r="D569" s="155">
        <f>SUM((Užsakymas!F608*0.001)*Užsakymas!K608+(Užsakymas!G608*0.001)*Užsakymas!O608)*Užsakymas!H608</f>
        <v>0</v>
      </c>
    </row>
    <row r="570" spans="1:4" ht="409.6">
      <c r="A570" s="153">
        <f>SUM((Užsakymas!F609*0.001)*Užsakymas!L609+(Užsakymas!G609*0.001)*Užsakymas!P609)*Užsakymas!H609</f>
        <v>0</v>
      </c>
      <c r="B570" s="154">
        <f>SUM((Užsakymas!F609*0.001*Užsakymas!I609+Užsakymas!G609*0.001*Užsakymas!M609))*Užsakymas!H609</f>
        <v>0</v>
      </c>
      <c r="C570" s="154">
        <f>SUM((Užsakymas!F609*0.001)*Užsakymas!J609+(Užsakymas!G609*0.001)*Užsakymas!N609)*Užsakymas!H609</f>
        <v>0</v>
      </c>
      <c r="D570" s="155">
        <f>SUM((Užsakymas!F609*0.001)*Užsakymas!K609+(Užsakymas!G609*0.001)*Užsakymas!O609)*Užsakymas!H609</f>
        <v>0</v>
      </c>
    </row>
    <row r="571" spans="1:4" ht="409.6">
      <c r="A571" s="153">
        <f>SUM((Užsakymas!F610*0.001)*Užsakymas!L610+(Užsakymas!G610*0.001)*Užsakymas!P610)*Užsakymas!H610</f>
        <v>0</v>
      </c>
      <c r="B571" s="154">
        <f>SUM((Užsakymas!F610*0.001*Užsakymas!I610+Užsakymas!G610*0.001*Užsakymas!M610))*Užsakymas!H610</f>
        <v>0</v>
      </c>
      <c r="C571" s="154">
        <f>SUM((Užsakymas!F610*0.001)*Užsakymas!J610+(Užsakymas!G610*0.001)*Užsakymas!N610)*Užsakymas!H610</f>
        <v>0</v>
      </c>
      <c r="D571" s="155">
        <f>SUM((Užsakymas!F610*0.001)*Užsakymas!K610+(Užsakymas!G610*0.001)*Užsakymas!O610)*Užsakymas!H610</f>
        <v>0</v>
      </c>
    </row>
    <row r="572" spans="1:4" ht="409.6">
      <c r="A572" s="153">
        <f>SUM((Užsakymas!F611*0.001)*Užsakymas!L611+(Užsakymas!G611*0.001)*Užsakymas!P611)*Užsakymas!H611</f>
        <v>0</v>
      </c>
      <c r="B572" s="154">
        <f>SUM((Užsakymas!F611*0.001*Užsakymas!I611+Užsakymas!G611*0.001*Užsakymas!M611))*Užsakymas!H611</f>
        <v>0</v>
      </c>
      <c r="C572" s="154">
        <f>SUM((Užsakymas!F611*0.001)*Užsakymas!J611+(Užsakymas!G611*0.001)*Užsakymas!N611)*Užsakymas!H611</f>
        <v>0</v>
      </c>
      <c r="D572" s="155">
        <f>SUM((Užsakymas!F611*0.001)*Užsakymas!K611+(Užsakymas!G611*0.001)*Užsakymas!O611)*Užsakymas!H611</f>
        <v>0</v>
      </c>
    </row>
    <row r="573" spans="1:4" ht="409.6">
      <c r="A573" s="153">
        <f>SUM((Užsakymas!F612*0.001)*Užsakymas!L612+(Užsakymas!G612*0.001)*Užsakymas!P612)*Užsakymas!H612</f>
        <v>0</v>
      </c>
      <c r="B573" s="154">
        <f>SUM((Užsakymas!F612*0.001*Užsakymas!I612+Užsakymas!G612*0.001*Užsakymas!M612))*Užsakymas!H612</f>
        <v>0</v>
      </c>
      <c r="C573" s="154">
        <f>SUM((Užsakymas!F612*0.001)*Užsakymas!J612+(Užsakymas!G612*0.001)*Užsakymas!N612)*Užsakymas!H612</f>
        <v>0</v>
      </c>
      <c r="D573" s="155">
        <f>SUM((Užsakymas!F612*0.001)*Užsakymas!K612+(Užsakymas!G612*0.001)*Užsakymas!O612)*Užsakymas!H612</f>
        <v>0</v>
      </c>
    </row>
    <row r="574" spans="1:4" ht="409.6">
      <c r="A574" s="153">
        <f>SUM((Užsakymas!F613*0.001)*Užsakymas!L613+(Užsakymas!G613*0.001)*Užsakymas!P613)*Užsakymas!H613</f>
        <v>0</v>
      </c>
      <c r="B574" s="154">
        <f>SUM((Užsakymas!F613*0.001*Užsakymas!I613+Užsakymas!G613*0.001*Užsakymas!M613))*Užsakymas!H613</f>
        <v>0</v>
      </c>
      <c r="C574" s="154">
        <f>SUM((Užsakymas!F613*0.001)*Užsakymas!J613+(Užsakymas!G613*0.001)*Užsakymas!N613)*Užsakymas!H613</f>
        <v>0</v>
      </c>
      <c r="D574" s="155">
        <f>SUM((Užsakymas!F613*0.001)*Užsakymas!K613+(Užsakymas!G613*0.001)*Užsakymas!O613)*Užsakymas!H613</f>
        <v>0</v>
      </c>
    </row>
    <row r="575" spans="1:4" ht="409.6">
      <c r="A575" s="153">
        <f>SUM((Užsakymas!F614*0.001)*Užsakymas!L614+(Užsakymas!G614*0.001)*Užsakymas!P614)*Užsakymas!H614</f>
        <v>0</v>
      </c>
      <c r="B575" s="154">
        <f>SUM((Užsakymas!F614*0.001*Užsakymas!I614+Užsakymas!G614*0.001*Užsakymas!M614))*Užsakymas!H614</f>
        <v>0</v>
      </c>
      <c r="C575" s="154">
        <f>SUM((Užsakymas!F614*0.001)*Užsakymas!J614+(Užsakymas!G614*0.001)*Užsakymas!N614)*Užsakymas!H614</f>
        <v>0</v>
      </c>
      <c r="D575" s="155">
        <f>SUM((Užsakymas!F614*0.001)*Užsakymas!K614+(Užsakymas!G614*0.001)*Užsakymas!O614)*Užsakymas!H614</f>
        <v>0</v>
      </c>
    </row>
    <row r="576" spans="1:4" ht="409.6">
      <c r="A576" s="153">
        <f>SUM((Užsakymas!F615*0.001)*Užsakymas!L615+(Užsakymas!G615*0.001)*Užsakymas!P615)*Užsakymas!H615</f>
        <v>0</v>
      </c>
      <c r="B576" s="154">
        <f>SUM((Užsakymas!F615*0.001*Užsakymas!I615+Užsakymas!G615*0.001*Užsakymas!M615))*Užsakymas!H615</f>
        <v>0</v>
      </c>
      <c r="C576" s="154">
        <f>SUM((Užsakymas!F615*0.001)*Užsakymas!J615+(Užsakymas!G615*0.001)*Užsakymas!N615)*Užsakymas!H615</f>
        <v>0</v>
      </c>
      <c r="D576" s="155">
        <f>SUM((Užsakymas!F615*0.001)*Užsakymas!K615+(Užsakymas!G615*0.001)*Užsakymas!O615)*Užsakymas!H615</f>
        <v>0</v>
      </c>
    </row>
    <row r="577" spans="1:4" ht="409.6">
      <c r="A577" s="153">
        <f>SUM((Užsakymas!F616*0.001)*Užsakymas!L616+(Užsakymas!G616*0.001)*Užsakymas!P616)*Užsakymas!H616</f>
        <v>0</v>
      </c>
      <c r="B577" s="154">
        <f>SUM((Užsakymas!F616*0.001*Užsakymas!I616+Užsakymas!G616*0.001*Užsakymas!M616))*Užsakymas!H616</f>
        <v>0</v>
      </c>
      <c r="C577" s="154">
        <f>SUM((Užsakymas!F616*0.001)*Užsakymas!J616+(Užsakymas!G616*0.001)*Užsakymas!N616)*Užsakymas!H616</f>
        <v>0</v>
      </c>
      <c r="D577" s="155">
        <f>SUM((Užsakymas!F616*0.001)*Užsakymas!K616+(Užsakymas!G616*0.001)*Užsakymas!O616)*Užsakymas!H616</f>
        <v>0</v>
      </c>
    </row>
    <row r="578" spans="1:4" ht="409.6">
      <c r="A578" s="153">
        <f>SUM((Užsakymas!F617*0.001)*Užsakymas!L617+(Užsakymas!G617*0.001)*Užsakymas!P617)*Užsakymas!H617</f>
        <v>0</v>
      </c>
      <c r="B578" s="154">
        <f>SUM((Užsakymas!F617*0.001*Užsakymas!I617+Užsakymas!G617*0.001*Užsakymas!M617))*Užsakymas!H617</f>
        <v>0</v>
      </c>
      <c r="C578" s="154">
        <f>SUM((Užsakymas!F617*0.001)*Užsakymas!J617+(Užsakymas!G617*0.001)*Užsakymas!N617)*Užsakymas!H617</f>
        <v>0</v>
      </c>
      <c r="D578" s="155">
        <f>SUM((Užsakymas!F617*0.001)*Užsakymas!K617+(Užsakymas!G617*0.001)*Užsakymas!O617)*Užsakymas!H617</f>
        <v>0</v>
      </c>
    </row>
    <row r="579" spans="1:4" ht="409.6">
      <c r="A579" s="153">
        <f>SUM((Užsakymas!F618*0.001)*Užsakymas!L618+(Užsakymas!G618*0.001)*Užsakymas!P618)*Užsakymas!H618</f>
        <v>0</v>
      </c>
      <c r="B579" s="154">
        <f>SUM((Užsakymas!F618*0.001*Užsakymas!I618+Užsakymas!G618*0.001*Užsakymas!M618))*Užsakymas!H618</f>
        <v>0</v>
      </c>
      <c r="C579" s="154">
        <f>SUM((Užsakymas!F618*0.001)*Užsakymas!J618+(Užsakymas!G618*0.001)*Užsakymas!N618)*Užsakymas!H618</f>
        <v>0</v>
      </c>
      <c r="D579" s="155">
        <f>SUM((Užsakymas!F618*0.001)*Užsakymas!K618+(Užsakymas!G618*0.001)*Užsakymas!O618)*Užsakymas!H618</f>
        <v>0</v>
      </c>
    </row>
    <row r="580" spans="1:4" ht="409.6">
      <c r="A580" s="153">
        <f>SUM((Užsakymas!F619*0.001)*Užsakymas!L619+(Užsakymas!G619*0.001)*Užsakymas!P619)*Užsakymas!H619</f>
        <v>0</v>
      </c>
      <c r="B580" s="154">
        <f>SUM((Užsakymas!F619*0.001*Užsakymas!I619+Užsakymas!G619*0.001*Užsakymas!M619))*Užsakymas!H619</f>
        <v>0</v>
      </c>
      <c r="C580" s="154">
        <f>SUM((Užsakymas!F619*0.001)*Užsakymas!J619+(Užsakymas!G619*0.001)*Užsakymas!N619)*Užsakymas!H619</f>
        <v>0</v>
      </c>
      <c r="D580" s="155">
        <f>SUM((Užsakymas!F619*0.001)*Užsakymas!K619+(Užsakymas!G619*0.001)*Užsakymas!O619)*Užsakymas!H619</f>
        <v>0</v>
      </c>
    </row>
    <row r="581" spans="1:4" ht="409.6">
      <c r="A581" s="153">
        <f>SUM((Užsakymas!F620*0.001)*Užsakymas!L620+(Užsakymas!G620*0.001)*Užsakymas!P620)*Užsakymas!H620</f>
        <v>0</v>
      </c>
      <c r="B581" s="154">
        <f>SUM((Užsakymas!F620*0.001*Užsakymas!I620+Užsakymas!G620*0.001*Užsakymas!M620))*Užsakymas!H620</f>
        <v>0</v>
      </c>
      <c r="C581" s="154">
        <f>SUM((Užsakymas!F620*0.001)*Užsakymas!J620+(Užsakymas!G620*0.001)*Užsakymas!N620)*Užsakymas!H620</f>
        <v>0</v>
      </c>
      <c r="D581" s="155">
        <f>SUM((Užsakymas!F620*0.001)*Užsakymas!K620+(Užsakymas!G620*0.001)*Užsakymas!O620)*Užsakymas!H620</f>
        <v>0</v>
      </c>
    </row>
    <row r="582" spans="1:4" ht="409.6">
      <c r="A582" s="153">
        <f>SUM((Užsakymas!F621*0.001)*Užsakymas!L621+(Užsakymas!G621*0.001)*Užsakymas!P621)*Užsakymas!H621</f>
        <v>0</v>
      </c>
      <c r="B582" s="154">
        <f>SUM((Užsakymas!F621*0.001*Užsakymas!I621+Užsakymas!G621*0.001*Užsakymas!M621))*Užsakymas!H621</f>
        <v>0</v>
      </c>
      <c r="C582" s="154">
        <f>SUM((Užsakymas!F621*0.001)*Užsakymas!J621+(Užsakymas!G621*0.001)*Užsakymas!N621)*Užsakymas!H621</f>
        <v>0</v>
      </c>
      <c r="D582" s="155">
        <f>SUM((Užsakymas!F621*0.001)*Užsakymas!K621+(Užsakymas!G621*0.001)*Užsakymas!O621)*Užsakymas!H621</f>
        <v>0</v>
      </c>
    </row>
    <row r="583" spans="1:4" ht="409.6">
      <c r="A583" s="153">
        <f>SUM((Užsakymas!F622*0.001)*Užsakymas!L622+(Užsakymas!G622*0.001)*Užsakymas!P622)*Užsakymas!H622</f>
        <v>0</v>
      </c>
      <c r="B583" s="154">
        <f>SUM((Užsakymas!F622*0.001*Užsakymas!I622+Užsakymas!G622*0.001*Užsakymas!M622))*Užsakymas!H622</f>
        <v>0</v>
      </c>
      <c r="C583" s="154">
        <f>SUM((Užsakymas!F622*0.001)*Užsakymas!J622+(Užsakymas!G622*0.001)*Užsakymas!N622)*Užsakymas!H622</f>
        <v>0</v>
      </c>
      <c r="D583" s="155">
        <f>SUM((Užsakymas!F622*0.001)*Užsakymas!K622+(Užsakymas!G622*0.001)*Užsakymas!O622)*Užsakymas!H622</f>
        <v>0</v>
      </c>
    </row>
    <row r="584" spans="1:4" ht="409.6">
      <c r="A584" s="153">
        <f>SUM((Užsakymas!F623*0.001)*Užsakymas!L623+(Užsakymas!G623*0.001)*Užsakymas!P623)*Užsakymas!H623</f>
        <v>0</v>
      </c>
      <c r="B584" s="154">
        <f>SUM((Užsakymas!F623*0.001*Užsakymas!I623+Užsakymas!G623*0.001*Užsakymas!M623))*Užsakymas!H623</f>
        <v>0</v>
      </c>
      <c r="C584" s="154">
        <f>SUM((Užsakymas!F623*0.001)*Užsakymas!J623+(Užsakymas!G623*0.001)*Užsakymas!N623)*Užsakymas!H623</f>
        <v>0</v>
      </c>
      <c r="D584" s="155">
        <f>SUM((Užsakymas!F623*0.001)*Užsakymas!K623+(Užsakymas!G623*0.001)*Užsakymas!O623)*Užsakymas!H623</f>
        <v>0</v>
      </c>
    </row>
    <row r="585" spans="1:4" ht="409.6">
      <c r="A585" s="153">
        <f>SUM((Užsakymas!F624*0.001)*Užsakymas!L624+(Užsakymas!G624*0.001)*Užsakymas!P624)*Užsakymas!H624</f>
        <v>0</v>
      </c>
      <c r="B585" s="154">
        <f>SUM((Užsakymas!F624*0.001*Užsakymas!I624+Užsakymas!G624*0.001*Užsakymas!M624))*Užsakymas!H624</f>
        <v>0</v>
      </c>
      <c r="C585" s="154">
        <f>SUM((Užsakymas!F624*0.001)*Užsakymas!J624+(Užsakymas!G624*0.001)*Užsakymas!N624)*Užsakymas!H624</f>
        <v>0</v>
      </c>
      <c r="D585" s="155">
        <f>SUM((Užsakymas!F624*0.001)*Užsakymas!K624+(Užsakymas!G624*0.001)*Užsakymas!O624)*Užsakymas!H624</f>
        <v>0</v>
      </c>
    </row>
    <row r="586" spans="1:4" ht="409.6">
      <c r="A586" s="153">
        <f>SUM((Užsakymas!F625*0.001)*Užsakymas!L625+(Užsakymas!G625*0.001)*Užsakymas!P625)*Užsakymas!H625</f>
        <v>0</v>
      </c>
      <c r="B586" s="154">
        <f>SUM((Užsakymas!F625*0.001*Užsakymas!I625+Užsakymas!G625*0.001*Užsakymas!M625))*Užsakymas!H625</f>
        <v>0</v>
      </c>
      <c r="C586" s="154">
        <f>SUM((Užsakymas!F625*0.001)*Užsakymas!J625+(Užsakymas!G625*0.001)*Užsakymas!N625)*Užsakymas!H625</f>
        <v>0</v>
      </c>
      <c r="D586" s="155">
        <f>SUM((Užsakymas!F625*0.001)*Užsakymas!K625+(Užsakymas!G625*0.001)*Užsakymas!O625)*Užsakymas!H625</f>
        <v>0</v>
      </c>
    </row>
    <row r="587" spans="1:4" ht="409.6">
      <c r="A587" s="153">
        <f>SUM((Užsakymas!F626*0.001)*Užsakymas!L626+(Užsakymas!G626*0.001)*Užsakymas!P626)*Užsakymas!H626</f>
        <v>0</v>
      </c>
      <c r="B587" s="154">
        <f>SUM((Užsakymas!F626*0.001*Užsakymas!I626+Užsakymas!G626*0.001*Užsakymas!M626))*Užsakymas!H626</f>
        <v>0</v>
      </c>
      <c r="C587" s="154">
        <f>SUM((Užsakymas!F626*0.001)*Užsakymas!J626+(Užsakymas!G626*0.001)*Užsakymas!N626)*Užsakymas!H626</f>
        <v>0</v>
      </c>
      <c r="D587" s="155">
        <f>SUM((Užsakymas!F626*0.001)*Užsakymas!K626+(Užsakymas!G626*0.001)*Užsakymas!O626)*Užsakymas!H626</f>
        <v>0</v>
      </c>
    </row>
    <row r="588" spans="1:4" ht="409.6">
      <c r="A588" s="153">
        <f>SUM((Užsakymas!F627*0.001)*Užsakymas!L627+(Užsakymas!G627*0.001)*Užsakymas!P627)*Užsakymas!H627</f>
        <v>0</v>
      </c>
      <c r="B588" s="154">
        <f>SUM((Užsakymas!F627*0.001*Užsakymas!I627+Užsakymas!G627*0.001*Užsakymas!M627))*Užsakymas!H627</f>
        <v>0</v>
      </c>
      <c r="C588" s="154">
        <f>SUM((Užsakymas!F627*0.001)*Užsakymas!J627+(Užsakymas!G627*0.001)*Užsakymas!N627)*Užsakymas!H627</f>
        <v>0</v>
      </c>
      <c r="D588" s="155">
        <f>SUM((Užsakymas!F627*0.001)*Užsakymas!K627+(Užsakymas!G627*0.001)*Užsakymas!O627)*Užsakymas!H627</f>
        <v>0</v>
      </c>
    </row>
    <row r="589" spans="1:4" ht="409.6">
      <c r="A589" s="153">
        <f>SUM((Užsakymas!F628*0.001)*Užsakymas!L628+(Užsakymas!G628*0.001)*Užsakymas!P628)*Užsakymas!H628</f>
        <v>0</v>
      </c>
      <c r="B589" s="154">
        <f>SUM((Užsakymas!F628*0.001*Užsakymas!I628+Užsakymas!G628*0.001*Užsakymas!M628))*Užsakymas!H628</f>
        <v>0</v>
      </c>
      <c r="C589" s="154">
        <f>SUM((Užsakymas!F628*0.001)*Užsakymas!J628+(Užsakymas!G628*0.001)*Užsakymas!N628)*Užsakymas!H628</f>
        <v>0</v>
      </c>
      <c r="D589" s="155">
        <f>SUM((Užsakymas!F628*0.001)*Užsakymas!K628+(Užsakymas!G628*0.001)*Užsakymas!O628)*Užsakymas!H628</f>
        <v>0</v>
      </c>
    </row>
    <row r="590" spans="1:4" ht="409.6">
      <c r="A590" s="153">
        <f>SUM((Užsakymas!F629*0.001)*Užsakymas!L629+(Užsakymas!G629*0.001)*Užsakymas!P629)*Užsakymas!H629</f>
        <v>0</v>
      </c>
      <c r="B590" s="154">
        <f>SUM((Užsakymas!F629*0.001*Užsakymas!I629+Užsakymas!G629*0.001*Užsakymas!M629))*Užsakymas!H629</f>
        <v>0</v>
      </c>
      <c r="C590" s="154">
        <f>SUM((Užsakymas!F629*0.001)*Užsakymas!J629+(Užsakymas!G629*0.001)*Užsakymas!N629)*Užsakymas!H629</f>
        <v>0</v>
      </c>
      <c r="D590" s="155">
        <f>SUM((Užsakymas!F629*0.001)*Užsakymas!K629+(Užsakymas!G629*0.001)*Užsakymas!O629)*Užsakymas!H629</f>
        <v>0</v>
      </c>
    </row>
    <row r="591" spans="1:4" ht="409.6">
      <c r="A591" s="153">
        <f>SUM((Užsakymas!F630*0.001)*Užsakymas!L630+(Užsakymas!G630*0.001)*Užsakymas!P630)*Užsakymas!H630</f>
        <v>0</v>
      </c>
      <c r="B591" s="154">
        <f>SUM((Užsakymas!F630*0.001*Užsakymas!I630+Užsakymas!G630*0.001*Užsakymas!M630))*Užsakymas!H630</f>
        <v>0</v>
      </c>
      <c r="C591" s="154">
        <f>SUM((Užsakymas!F630*0.001)*Užsakymas!J630+(Užsakymas!G630*0.001)*Užsakymas!N630)*Užsakymas!H630</f>
        <v>0</v>
      </c>
      <c r="D591" s="155">
        <f>SUM((Užsakymas!F630*0.001)*Užsakymas!K630+(Užsakymas!G630*0.001)*Užsakymas!O630)*Užsakymas!H630</f>
        <v>0</v>
      </c>
    </row>
    <row r="592" spans="1:4" ht="409.6">
      <c r="A592" s="153">
        <f>SUM((Užsakymas!F631*0.001)*Užsakymas!L631+(Užsakymas!G631*0.001)*Užsakymas!P631)*Užsakymas!H631</f>
        <v>0</v>
      </c>
      <c r="B592" s="154">
        <f>SUM((Užsakymas!F631*0.001*Užsakymas!I631+Užsakymas!G631*0.001*Užsakymas!M631))*Užsakymas!H631</f>
        <v>0</v>
      </c>
      <c r="C592" s="154">
        <f>SUM((Užsakymas!F631*0.001)*Užsakymas!J631+(Užsakymas!G631*0.001)*Užsakymas!N631)*Užsakymas!H631</f>
        <v>0</v>
      </c>
      <c r="D592" s="155">
        <f>SUM((Užsakymas!F631*0.001)*Užsakymas!K631+(Užsakymas!G631*0.001)*Užsakymas!O631)*Užsakymas!H631</f>
        <v>0</v>
      </c>
    </row>
    <row r="593" spans="1:4" ht="409.6">
      <c r="A593" s="153">
        <f>SUM((Užsakymas!F632*0.001)*Užsakymas!L632+(Užsakymas!G632*0.001)*Užsakymas!P632)*Užsakymas!H632</f>
        <v>0</v>
      </c>
      <c r="B593" s="154">
        <f>SUM((Užsakymas!F632*0.001*Užsakymas!I632+Užsakymas!G632*0.001*Užsakymas!M632))*Užsakymas!H632</f>
        <v>0</v>
      </c>
      <c r="C593" s="154">
        <f>SUM((Užsakymas!F632*0.001)*Užsakymas!J632+(Užsakymas!G632*0.001)*Užsakymas!N632)*Užsakymas!H632</f>
        <v>0</v>
      </c>
      <c r="D593" s="155">
        <f>SUM((Užsakymas!F632*0.001)*Užsakymas!K632+(Užsakymas!G632*0.001)*Užsakymas!O632)*Užsakymas!H632</f>
        <v>0</v>
      </c>
    </row>
    <row r="594" spans="1:4" ht="409.6">
      <c r="A594" s="153">
        <f>SUM((Užsakymas!F633*0.001)*Užsakymas!L633+(Užsakymas!G633*0.001)*Užsakymas!P633)*Užsakymas!H633</f>
        <v>0</v>
      </c>
      <c r="B594" s="154">
        <f>SUM((Užsakymas!F633*0.001*Užsakymas!I633+Užsakymas!G633*0.001*Užsakymas!M633))*Užsakymas!H633</f>
        <v>0</v>
      </c>
      <c r="C594" s="154">
        <f>SUM((Užsakymas!F633*0.001)*Užsakymas!J633+(Užsakymas!G633*0.001)*Užsakymas!N633)*Užsakymas!H633</f>
        <v>0</v>
      </c>
      <c r="D594" s="155">
        <f>SUM((Užsakymas!F633*0.001)*Užsakymas!K633+(Užsakymas!G633*0.001)*Užsakymas!O633)*Užsakymas!H633</f>
        <v>0</v>
      </c>
    </row>
    <row r="595" spans="1:4" ht="409.6">
      <c r="A595" s="153">
        <f>SUM((Užsakymas!F634*0.001)*Užsakymas!L634+(Užsakymas!G634*0.001)*Užsakymas!P634)*Užsakymas!H634</f>
        <v>0</v>
      </c>
      <c r="B595" s="154">
        <f>SUM((Užsakymas!F634*0.001*Užsakymas!I634+Užsakymas!G634*0.001*Užsakymas!M634))*Užsakymas!H634</f>
        <v>0</v>
      </c>
      <c r="C595" s="154">
        <f>SUM((Užsakymas!F634*0.001)*Užsakymas!J634+(Užsakymas!G634*0.001)*Užsakymas!N634)*Užsakymas!H634</f>
        <v>0</v>
      </c>
      <c r="D595" s="155">
        <f>SUM((Užsakymas!F634*0.001)*Užsakymas!K634+(Užsakymas!G634*0.001)*Užsakymas!O634)*Užsakymas!H634</f>
        <v>0</v>
      </c>
    </row>
    <row r="596" spans="1:4" ht="409.6">
      <c r="A596" s="153">
        <f>SUM((Užsakymas!F635*0.001)*Užsakymas!L635+(Užsakymas!G635*0.001)*Užsakymas!P635)*Užsakymas!H635</f>
        <v>0</v>
      </c>
      <c r="B596" s="154">
        <f>SUM((Užsakymas!F635*0.001*Užsakymas!I635+Užsakymas!G635*0.001*Užsakymas!M635))*Užsakymas!H635</f>
        <v>0</v>
      </c>
      <c r="C596" s="154">
        <f>SUM((Užsakymas!F635*0.001)*Užsakymas!J635+(Užsakymas!G635*0.001)*Užsakymas!N635)*Užsakymas!H635</f>
        <v>0</v>
      </c>
      <c r="D596" s="155">
        <f>SUM((Užsakymas!F635*0.001)*Užsakymas!K635+(Užsakymas!G635*0.001)*Užsakymas!O635)*Užsakymas!H635</f>
        <v>0</v>
      </c>
    </row>
    <row r="597" spans="1:4" ht="409.6">
      <c r="A597" s="153">
        <f>SUM((Užsakymas!F636*0.001)*Užsakymas!L636+(Užsakymas!G636*0.001)*Užsakymas!P636)*Užsakymas!H636</f>
        <v>0</v>
      </c>
      <c r="B597" s="154">
        <f>SUM((Užsakymas!F636*0.001*Užsakymas!I636+Užsakymas!G636*0.001*Užsakymas!M636))*Užsakymas!H636</f>
        <v>0</v>
      </c>
      <c r="C597" s="154">
        <f>SUM((Užsakymas!F636*0.001)*Užsakymas!J636+(Užsakymas!G636*0.001)*Užsakymas!N636)*Užsakymas!H636</f>
        <v>0</v>
      </c>
      <c r="D597" s="155">
        <f>SUM((Užsakymas!F636*0.001)*Užsakymas!K636+(Užsakymas!G636*0.001)*Užsakymas!O636)*Užsakymas!H636</f>
        <v>0</v>
      </c>
    </row>
    <row r="598" spans="1:4" ht="409.6">
      <c r="A598" s="153">
        <f>SUM((Užsakymas!F637*0.001)*Užsakymas!L637+(Užsakymas!G637*0.001)*Užsakymas!P637)*Užsakymas!H637</f>
        <v>0</v>
      </c>
      <c r="B598" s="154">
        <f>SUM((Užsakymas!F637*0.001*Užsakymas!I637+Užsakymas!G637*0.001*Užsakymas!M637))*Užsakymas!H637</f>
        <v>0</v>
      </c>
      <c r="C598" s="154">
        <f>SUM((Užsakymas!F637*0.001)*Užsakymas!J637+(Užsakymas!G637*0.001)*Užsakymas!N637)*Užsakymas!H637</f>
        <v>0</v>
      </c>
      <c r="D598" s="155">
        <f>SUM((Užsakymas!F637*0.001)*Užsakymas!K637+(Užsakymas!G637*0.001)*Užsakymas!O637)*Užsakymas!H637</f>
        <v>0</v>
      </c>
    </row>
    <row r="599" spans="1:4" ht="409.6">
      <c r="A599" s="153">
        <f>SUM((Užsakymas!F638*0.001)*Užsakymas!L638+(Užsakymas!G638*0.001)*Užsakymas!P638)*Užsakymas!H638</f>
        <v>0</v>
      </c>
      <c r="B599" s="154">
        <f>SUM((Užsakymas!F638*0.001*Užsakymas!I638+Užsakymas!G638*0.001*Užsakymas!M638))*Užsakymas!H638</f>
        <v>0</v>
      </c>
      <c r="C599" s="154">
        <f>SUM((Užsakymas!F638*0.001)*Užsakymas!J638+(Užsakymas!G638*0.001)*Užsakymas!N638)*Užsakymas!H638</f>
        <v>0</v>
      </c>
      <c r="D599" s="155">
        <f>SUM((Užsakymas!F638*0.001)*Užsakymas!K638+(Užsakymas!G638*0.001)*Užsakymas!O638)*Užsakymas!H638</f>
        <v>0</v>
      </c>
    </row>
    <row r="600" spans="1:4" ht="409.6">
      <c r="A600" s="153">
        <f>SUM((Užsakymas!F639*0.001)*Užsakymas!L639+(Užsakymas!G639*0.001)*Užsakymas!P639)*Užsakymas!H639</f>
        <v>0</v>
      </c>
      <c r="B600" s="154">
        <f>SUM((Užsakymas!F639*0.001*Užsakymas!I639+Užsakymas!G639*0.001*Užsakymas!M639))*Užsakymas!H639</f>
        <v>0</v>
      </c>
      <c r="C600" s="154">
        <f>SUM((Užsakymas!F639*0.001)*Užsakymas!J639+(Užsakymas!G639*0.001)*Užsakymas!N639)*Užsakymas!H639</f>
        <v>0</v>
      </c>
      <c r="D600" s="155">
        <f>SUM((Užsakymas!F639*0.001)*Užsakymas!K639+(Užsakymas!G639*0.001)*Užsakymas!O639)*Užsakymas!H639</f>
        <v>0</v>
      </c>
    </row>
    <row r="601" spans="1:4" ht="409.6">
      <c r="A601" s="153">
        <f>SUM((Užsakymas!F640*0.001)*Užsakymas!L640+(Užsakymas!G640*0.001)*Užsakymas!P640)*Užsakymas!H640</f>
        <v>0</v>
      </c>
      <c r="B601" s="154">
        <f>SUM((Užsakymas!F640*0.001*Užsakymas!I640+Užsakymas!G640*0.001*Užsakymas!M640))*Užsakymas!H640</f>
        <v>0</v>
      </c>
      <c r="C601" s="154">
        <f>SUM((Užsakymas!F640*0.001)*Užsakymas!J640+(Užsakymas!G640*0.001)*Užsakymas!N640)*Užsakymas!H640</f>
        <v>0</v>
      </c>
      <c r="D601" s="155">
        <f>SUM((Užsakymas!F640*0.001)*Užsakymas!K640+(Užsakymas!G640*0.001)*Užsakymas!O640)*Užsakymas!H640</f>
        <v>0</v>
      </c>
    </row>
    <row r="602" spans="1:4" ht="409.6">
      <c r="A602" s="153">
        <f>SUM((Užsakymas!F641*0.001)*Užsakymas!L641+(Užsakymas!G641*0.001)*Užsakymas!P641)*Užsakymas!H641</f>
        <v>0</v>
      </c>
      <c r="B602" s="154">
        <f>SUM((Užsakymas!F641*0.001*Užsakymas!I641+Užsakymas!G641*0.001*Užsakymas!M641))*Užsakymas!H641</f>
        <v>0</v>
      </c>
      <c r="C602" s="154">
        <f>SUM((Užsakymas!F641*0.001)*Užsakymas!J641+(Užsakymas!G641*0.001)*Užsakymas!N641)*Užsakymas!H641</f>
        <v>0</v>
      </c>
      <c r="D602" s="155">
        <f>SUM((Užsakymas!F641*0.001)*Užsakymas!K641+(Užsakymas!G641*0.001)*Užsakymas!O641)*Užsakymas!H641</f>
        <v>0</v>
      </c>
    </row>
    <row r="603" spans="1:4" ht="409.6">
      <c r="A603" s="153">
        <f>SUM((Užsakymas!F642*0.001)*Užsakymas!L642+(Užsakymas!G642*0.001)*Užsakymas!P642)*Užsakymas!H642</f>
        <v>0</v>
      </c>
      <c r="B603" s="154">
        <f>SUM((Užsakymas!F642*0.001*Užsakymas!I642+Užsakymas!G642*0.001*Užsakymas!M642))*Užsakymas!H642</f>
        <v>0</v>
      </c>
      <c r="C603" s="154">
        <f>SUM((Užsakymas!F642*0.001)*Užsakymas!J642+(Užsakymas!G642*0.001)*Užsakymas!N642)*Užsakymas!H642</f>
        <v>0</v>
      </c>
      <c r="D603" s="155">
        <f>SUM((Užsakymas!F642*0.001)*Užsakymas!K642+(Užsakymas!G642*0.001)*Užsakymas!O642)*Užsakymas!H642</f>
        <v>0</v>
      </c>
    </row>
    <row r="604" spans="1:4" ht="409.6">
      <c r="A604" s="153">
        <f>SUM((Užsakymas!F643*0.001)*Užsakymas!L643+(Užsakymas!G643*0.001)*Užsakymas!P643)*Užsakymas!H643</f>
        <v>0</v>
      </c>
      <c r="B604" s="154">
        <f>SUM((Užsakymas!F643*0.001*Užsakymas!I643+Užsakymas!G643*0.001*Užsakymas!M643))*Užsakymas!H643</f>
        <v>0</v>
      </c>
      <c r="C604" s="154">
        <f>SUM((Užsakymas!F643*0.001)*Užsakymas!J643+(Užsakymas!G643*0.001)*Užsakymas!N643)*Užsakymas!H643</f>
        <v>0</v>
      </c>
      <c r="D604" s="155">
        <f>SUM((Užsakymas!F643*0.001)*Užsakymas!K643+(Užsakymas!G643*0.001)*Užsakymas!O643)*Užsakymas!H643</f>
        <v>0</v>
      </c>
    </row>
    <row r="605" spans="1:4" ht="409.6">
      <c r="A605" s="153">
        <f>SUM((Užsakymas!F644*0.001)*Užsakymas!L644+(Užsakymas!G644*0.001)*Užsakymas!P644)*Užsakymas!H644</f>
        <v>0</v>
      </c>
      <c r="B605" s="154">
        <f>SUM((Užsakymas!F644*0.001*Užsakymas!I644+Užsakymas!G644*0.001*Užsakymas!M644))*Užsakymas!H644</f>
        <v>0</v>
      </c>
      <c r="C605" s="154">
        <f>SUM((Užsakymas!F644*0.001)*Užsakymas!J644+(Užsakymas!G644*0.001)*Užsakymas!N644)*Užsakymas!H644</f>
        <v>0</v>
      </c>
      <c r="D605" s="155">
        <f>SUM((Užsakymas!F644*0.001)*Užsakymas!K644+(Užsakymas!G644*0.001)*Užsakymas!O644)*Užsakymas!H644</f>
        <v>0</v>
      </c>
    </row>
    <row r="606" spans="1:4" ht="409.6">
      <c r="A606" s="153">
        <f>SUM((Užsakymas!F645*0.001)*Užsakymas!L645+(Užsakymas!G645*0.001)*Užsakymas!P645)*Užsakymas!H645</f>
        <v>0</v>
      </c>
      <c r="B606" s="154">
        <f>SUM((Užsakymas!F645*0.001*Užsakymas!I645+Užsakymas!G645*0.001*Užsakymas!M645))*Užsakymas!H645</f>
        <v>0</v>
      </c>
      <c r="C606" s="154">
        <f>SUM((Užsakymas!F645*0.001)*Užsakymas!J645+(Užsakymas!G645*0.001)*Užsakymas!N645)*Užsakymas!H645</f>
        <v>0</v>
      </c>
      <c r="D606" s="155">
        <f>SUM((Užsakymas!F645*0.001)*Užsakymas!K645+(Užsakymas!G645*0.001)*Užsakymas!O645)*Užsakymas!H645</f>
        <v>0</v>
      </c>
    </row>
    <row r="607" spans="1:4" ht="409.6">
      <c r="A607" s="153">
        <f>SUM((Užsakymas!F646*0.001)*Užsakymas!L646+(Užsakymas!G646*0.001)*Užsakymas!P646)*Užsakymas!H646</f>
        <v>0</v>
      </c>
      <c r="B607" s="154">
        <f>SUM((Užsakymas!F646*0.001*Užsakymas!I646+Užsakymas!G646*0.001*Užsakymas!M646))*Užsakymas!H646</f>
        <v>0</v>
      </c>
      <c r="C607" s="154">
        <f>SUM((Užsakymas!F646*0.001)*Užsakymas!J646+(Užsakymas!G646*0.001)*Užsakymas!N646)*Užsakymas!H646</f>
        <v>0</v>
      </c>
      <c r="D607" s="155">
        <f>SUM((Užsakymas!F646*0.001)*Užsakymas!K646+(Užsakymas!G646*0.001)*Užsakymas!O646)*Užsakymas!H646</f>
        <v>0</v>
      </c>
    </row>
    <row r="608" spans="1:4" ht="409.6">
      <c r="A608" s="153">
        <f>SUM((Užsakymas!F647*0.001)*Užsakymas!L647+(Užsakymas!G647*0.001)*Užsakymas!P647)*Užsakymas!H647</f>
        <v>0</v>
      </c>
      <c r="B608" s="154">
        <f>SUM((Užsakymas!F647*0.001*Užsakymas!I647+Užsakymas!G647*0.001*Užsakymas!M647))*Užsakymas!H647</f>
        <v>0</v>
      </c>
      <c r="C608" s="154">
        <f>SUM((Užsakymas!F647*0.001)*Užsakymas!J647+(Užsakymas!G647*0.001)*Užsakymas!N647)*Užsakymas!H647</f>
        <v>0</v>
      </c>
      <c r="D608" s="155">
        <f>SUM((Užsakymas!F647*0.001)*Užsakymas!K647+(Užsakymas!G647*0.001)*Užsakymas!O647)*Užsakymas!H647</f>
        <v>0</v>
      </c>
    </row>
    <row r="609" spans="1:4" ht="409.6">
      <c r="A609" s="153">
        <f>SUM((Užsakymas!F648*0.001)*Užsakymas!L648+(Užsakymas!G648*0.001)*Užsakymas!P648)*Užsakymas!H648</f>
        <v>0</v>
      </c>
      <c r="B609" s="154">
        <f>SUM((Užsakymas!F648*0.001*Užsakymas!I648+Užsakymas!G648*0.001*Užsakymas!M648))*Užsakymas!H648</f>
        <v>0</v>
      </c>
      <c r="C609" s="154">
        <f>SUM((Užsakymas!F648*0.001)*Užsakymas!J648+(Užsakymas!G648*0.001)*Užsakymas!N648)*Užsakymas!H648</f>
        <v>0</v>
      </c>
      <c r="D609" s="155">
        <f>SUM((Užsakymas!F648*0.001)*Užsakymas!K648+(Užsakymas!G648*0.001)*Užsakymas!O648)*Užsakymas!H648</f>
        <v>0</v>
      </c>
    </row>
    <row r="610" spans="1:4" ht="409.6">
      <c r="A610" s="153">
        <f>SUM((Užsakymas!F649*0.001)*Užsakymas!L649+(Užsakymas!G649*0.001)*Užsakymas!P649)*Užsakymas!H649</f>
        <v>0</v>
      </c>
      <c r="B610" s="154">
        <f>SUM((Užsakymas!F649*0.001*Užsakymas!I649+Užsakymas!G649*0.001*Užsakymas!M649))*Užsakymas!H649</f>
        <v>0</v>
      </c>
      <c r="C610" s="154">
        <f>SUM((Užsakymas!F649*0.001)*Užsakymas!J649+(Užsakymas!G649*0.001)*Užsakymas!N649)*Užsakymas!H649</f>
        <v>0</v>
      </c>
      <c r="D610" s="155">
        <f>SUM((Užsakymas!F649*0.001)*Užsakymas!K649+(Užsakymas!G649*0.001)*Užsakymas!O649)*Užsakymas!H649</f>
        <v>0</v>
      </c>
    </row>
    <row r="611" spans="1:4" ht="409.6">
      <c r="A611" s="153">
        <f>SUM((Užsakymas!F650*0.001)*Užsakymas!L650+(Užsakymas!G650*0.001)*Užsakymas!P650)*Užsakymas!H650</f>
        <v>0</v>
      </c>
      <c r="B611" s="154">
        <f>SUM((Užsakymas!F650*0.001*Užsakymas!I650+Užsakymas!G650*0.001*Užsakymas!M650))*Užsakymas!H650</f>
        <v>0</v>
      </c>
      <c r="C611" s="154">
        <f>SUM((Užsakymas!F650*0.001)*Užsakymas!J650+(Užsakymas!G650*0.001)*Užsakymas!N650)*Užsakymas!H650</f>
        <v>0</v>
      </c>
      <c r="D611" s="155">
        <f>SUM((Užsakymas!F650*0.001)*Užsakymas!K650+(Užsakymas!G650*0.001)*Užsakymas!O650)*Užsakymas!H650</f>
        <v>0</v>
      </c>
    </row>
    <row r="612" spans="1:4" ht="409.6">
      <c r="A612" s="153">
        <f>SUM((Užsakymas!F651*0.001)*Užsakymas!L651+(Užsakymas!G651*0.001)*Užsakymas!P651)*Užsakymas!H651</f>
        <v>0</v>
      </c>
      <c r="B612" s="154">
        <f>SUM((Užsakymas!F651*0.001*Užsakymas!I651+Užsakymas!G651*0.001*Užsakymas!M651))*Užsakymas!H651</f>
        <v>0</v>
      </c>
      <c r="C612" s="154">
        <f>SUM((Užsakymas!F651*0.001)*Užsakymas!J651+(Užsakymas!G651*0.001)*Užsakymas!N651)*Užsakymas!H651</f>
        <v>0</v>
      </c>
      <c r="D612" s="155">
        <f>SUM((Užsakymas!F651*0.001)*Užsakymas!K651+(Užsakymas!G651*0.001)*Užsakymas!O651)*Užsakymas!H651</f>
        <v>0</v>
      </c>
    </row>
    <row r="613" spans="1:4" ht="409.6">
      <c r="A613" s="153">
        <f>SUM((Užsakymas!F652*0.001)*Užsakymas!L652+(Užsakymas!G652*0.001)*Užsakymas!P652)*Užsakymas!H652</f>
        <v>0</v>
      </c>
      <c r="B613" s="154">
        <f>SUM((Užsakymas!F652*0.001*Užsakymas!I652+Užsakymas!G652*0.001*Užsakymas!M652))*Užsakymas!H652</f>
        <v>0</v>
      </c>
      <c r="C613" s="154">
        <f>SUM((Užsakymas!F652*0.001)*Užsakymas!J652+(Užsakymas!G652*0.001)*Užsakymas!N652)*Užsakymas!H652</f>
        <v>0</v>
      </c>
      <c r="D613" s="155">
        <f>SUM((Užsakymas!F652*0.001)*Užsakymas!K652+(Užsakymas!G652*0.001)*Užsakymas!O652)*Užsakymas!H652</f>
        <v>0</v>
      </c>
    </row>
    <row r="614" spans="1:4" ht="409.6">
      <c r="A614" s="153">
        <f>SUM((Užsakymas!F653*0.001)*Užsakymas!L653+(Užsakymas!G653*0.001)*Užsakymas!P653)*Užsakymas!H653</f>
        <v>0</v>
      </c>
      <c r="B614" s="154">
        <f>SUM((Užsakymas!F653*0.001*Užsakymas!I653+Užsakymas!G653*0.001*Užsakymas!M653))*Užsakymas!H653</f>
        <v>0</v>
      </c>
      <c r="C614" s="154">
        <f>SUM((Užsakymas!F653*0.001)*Užsakymas!J653+(Užsakymas!G653*0.001)*Užsakymas!N653)*Užsakymas!H653</f>
        <v>0</v>
      </c>
      <c r="D614" s="155">
        <f>SUM((Užsakymas!F653*0.001)*Užsakymas!K653+(Užsakymas!G653*0.001)*Užsakymas!O653)*Užsakymas!H653</f>
        <v>0</v>
      </c>
    </row>
    <row r="615" spans="1:4" ht="409.6">
      <c r="A615" s="153">
        <f>SUM((Užsakymas!F654*0.001)*Užsakymas!L654+(Užsakymas!G654*0.001)*Užsakymas!P654)*Užsakymas!H654</f>
        <v>0</v>
      </c>
      <c r="B615" s="154">
        <f>SUM((Užsakymas!F654*0.001*Užsakymas!I654+Užsakymas!G654*0.001*Užsakymas!M654))*Užsakymas!H654</f>
        <v>0</v>
      </c>
      <c r="C615" s="154">
        <f>SUM((Užsakymas!F654*0.001)*Užsakymas!J654+(Užsakymas!G654*0.001)*Užsakymas!N654)*Užsakymas!H654</f>
        <v>0</v>
      </c>
      <c r="D615" s="155">
        <f>SUM((Užsakymas!F654*0.001)*Užsakymas!K654+(Užsakymas!G654*0.001)*Užsakymas!O654)*Užsakymas!H654</f>
        <v>0</v>
      </c>
    </row>
    <row r="616" spans="1:4" ht="409.6">
      <c r="A616" s="153">
        <f>SUM((Užsakymas!F655*0.001)*Užsakymas!L655+(Užsakymas!G655*0.001)*Užsakymas!P655)*Užsakymas!H655</f>
        <v>0</v>
      </c>
      <c r="B616" s="154">
        <f>SUM((Užsakymas!F655*0.001*Užsakymas!I655+Užsakymas!G655*0.001*Užsakymas!M655))*Užsakymas!H655</f>
        <v>0</v>
      </c>
      <c r="C616" s="154">
        <f>SUM((Užsakymas!F655*0.001)*Užsakymas!J655+(Užsakymas!G655*0.001)*Užsakymas!N655)*Užsakymas!H655</f>
        <v>0</v>
      </c>
      <c r="D616" s="155">
        <f>SUM((Užsakymas!F655*0.001)*Užsakymas!K655+(Užsakymas!G655*0.001)*Užsakymas!O655)*Užsakymas!H655</f>
        <v>0</v>
      </c>
    </row>
    <row r="617" spans="1:4" ht="409.6">
      <c r="A617" s="153">
        <f>SUM((Užsakymas!F656*0.001)*Užsakymas!L656+(Užsakymas!G656*0.001)*Užsakymas!P656)*Užsakymas!H656</f>
        <v>0</v>
      </c>
      <c r="B617" s="154">
        <f>SUM((Užsakymas!F656*0.001*Užsakymas!I656+Užsakymas!G656*0.001*Užsakymas!M656))*Užsakymas!H656</f>
        <v>0</v>
      </c>
      <c r="C617" s="154">
        <f>SUM((Užsakymas!F656*0.001)*Užsakymas!J656+(Užsakymas!G656*0.001)*Užsakymas!N656)*Užsakymas!H656</f>
        <v>0</v>
      </c>
      <c r="D617" s="155">
        <f>SUM((Užsakymas!F656*0.001)*Užsakymas!K656+(Užsakymas!G656*0.001)*Užsakymas!O656)*Užsakymas!H656</f>
        <v>0</v>
      </c>
    </row>
    <row r="618" spans="1:4" ht="409.6">
      <c r="A618" s="153">
        <f>SUM((Užsakymas!F657*0.001)*Užsakymas!L657+(Užsakymas!G657*0.001)*Užsakymas!P657)*Užsakymas!H657</f>
        <v>0</v>
      </c>
      <c r="B618" s="154">
        <f>SUM((Užsakymas!F657*0.001*Užsakymas!I657+Užsakymas!G657*0.001*Užsakymas!M657))*Užsakymas!H657</f>
        <v>0</v>
      </c>
      <c r="C618" s="154">
        <f>SUM((Užsakymas!F657*0.001)*Užsakymas!J657+(Užsakymas!G657*0.001)*Užsakymas!N657)*Užsakymas!H657</f>
        <v>0</v>
      </c>
      <c r="D618" s="155">
        <f>SUM((Užsakymas!F657*0.001)*Užsakymas!K657+(Užsakymas!G657*0.001)*Užsakymas!O657)*Užsakymas!H657</f>
        <v>0</v>
      </c>
    </row>
    <row r="619" spans="1:4" ht="409.6">
      <c r="A619" s="153">
        <f>SUM((Užsakymas!F658*0.001)*Užsakymas!L658+(Užsakymas!G658*0.001)*Užsakymas!P658)*Užsakymas!H658</f>
        <v>0</v>
      </c>
      <c r="B619" s="154">
        <f>SUM((Užsakymas!F658*0.001*Užsakymas!I658+Užsakymas!G658*0.001*Užsakymas!M658))*Užsakymas!H658</f>
        <v>0</v>
      </c>
      <c r="C619" s="154">
        <f>SUM((Užsakymas!F658*0.001)*Užsakymas!J658+(Užsakymas!G658*0.001)*Užsakymas!N658)*Užsakymas!H658</f>
        <v>0</v>
      </c>
      <c r="D619" s="155">
        <f>SUM((Užsakymas!F658*0.001)*Užsakymas!K658+(Užsakymas!G658*0.001)*Užsakymas!O658)*Užsakymas!H658</f>
        <v>0</v>
      </c>
    </row>
    <row r="620" spans="1:4" ht="409.6">
      <c r="A620" s="153">
        <f>SUM((Užsakymas!F659*0.001)*Užsakymas!L659+(Užsakymas!G659*0.001)*Užsakymas!P659)*Užsakymas!H659</f>
        <v>0</v>
      </c>
      <c r="B620" s="154">
        <f>SUM((Užsakymas!F659*0.001*Užsakymas!I659+Užsakymas!G659*0.001*Užsakymas!M659))*Užsakymas!H659</f>
        <v>0</v>
      </c>
      <c r="C620" s="154">
        <f>SUM((Užsakymas!F659*0.001)*Užsakymas!J659+(Užsakymas!G659*0.001)*Užsakymas!N659)*Užsakymas!H659</f>
        <v>0</v>
      </c>
      <c r="D620" s="155">
        <f>SUM((Užsakymas!F659*0.001)*Užsakymas!K659+(Užsakymas!G659*0.001)*Užsakymas!O659)*Užsakymas!H659</f>
        <v>0</v>
      </c>
    </row>
    <row r="621" spans="1:4" ht="409.6">
      <c r="A621" s="153">
        <f>SUM((Užsakymas!F660*0.001)*Užsakymas!L660+(Užsakymas!G660*0.001)*Užsakymas!P660)*Užsakymas!H660</f>
        <v>0</v>
      </c>
      <c r="B621" s="154">
        <f>SUM((Užsakymas!F660*0.001*Užsakymas!I660+Užsakymas!G660*0.001*Užsakymas!M660))*Užsakymas!H660</f>
        <v>0</v>
      </c>
      <c r="C621" s="154">
        <f>SUM((Užsakymas!F660*0.001)*Užsakymas!J660+(Užsakymas!G660*0.001)*Užsakymas!N660)*Užsakymas!H660</f>
        <v>0</v>
      </c>
      <c r="D621" s="155">
        <f>SUM((Užsakymas!F660*0.001)*Užsakymas!K660+(Užsakymas!G660*0.001)*Užsakymas!O660)*Užsakymas!H660</f>
        <v>0</v>
      </c>
    </row>
    <row r="622" spans="1:4" ht="409.6">
      <c r="A622" s="153">
        <f>SUM((Užsakymas!F661*0.001)*Užsakymas!L661+(Užsakymas!G661*0.001)*Užsakymas!P661)*Užsakymas!H661</f>
        <v>0</v>
      </c>
      <c r="B622" s="154">
        <f>SUM((Užsakymas!F661*0.001*Užsakymas!I661+Užsakymas!G661*0.001*Užsakymas!M661))*Užsakymas!H661</f>
        <v>0</v>
      </c>
      <c r="C622" s="154">
        <f>SUM((Užsakymas!F661*0.001)*Užsakymas!J661+(Užsakymas!G661*0.001)*Užsakymas!N661)*Užsakymas!H661</f>
        <v>0</v>
      </c>
      <c r="D622" s="155">
        <f>SUM((Užsakymas!F661*0.001)*Užsakymas!K661+(Užsakymas!G661*0.001)*Užsakymas!O661)*Užsakymas!H661</f>
        <v>0</v>
      </c>
    </row>
    <row r="623" spans="1:4" ht="409.6">
      <c r="A623" s="153">
        <f>SUM((Užsakymas!F662*0.001)*Užsakymas!L662+(Užsakymas!G662*0.001)*Užsakymas!P662)*Užsakymas!H662</f>
        <v>0</v>
      </c>
      <c r="B623" s="154">
        <f>SUM((Užsakymas!F662*0.001*Užsakymas!I662+Užsakymas!G662*0.001*Užsakymas!M662))*Užsakymas!H662</f>
        <v>0</v>
      </c>
      <c r="C623" s="154">
        <f>SUM((Užsakymas!F662*0.001)*Užsakymas!J662+(Užsakymas!G662*0.001)*Užsakymas!N662)*Užsakymas!H662</f>
        <v>0</v>
      </c>
      <c r="D623" s="155">
        <f>SUM((Užsakymas!F662*0.001)*Užsakymas!K662+(Užsakymas!G662*0.001)*Užsakymas!O662)*Užsakymas!H662</f>
        <v>0</v>
      </c>
    </row>
    <row r="624" spans="1:4" ht="409.6">
      <c r="A624" s="153">
        <f>SUM((Užsakymas!F663*0.001)*Užsakymas!L663+(Užsakymas!G663*0.001)*Užsakymas!P663)*Užsakymas!H663</f>
        <v>0</v>
      </c>
      <c r="B624" s="154">
        <f>SUM((Užsakymas!F663*0.001*Užsakymas!I663+Užsakymas!G663*0.001*Užsakymas!M663))*Užsakymas!H663</f>
        <v>0</v>
      </c>
      <c r="C624" s="154">
        <f>SUM((Užsakymas!F663*0.001)*Užsakymas!J663+(Užsakymas!G663*0.001)*Užsakymas!N663)*Užsakymas!H663</f>
        <v>0</v>
      </c>
      <c r="D624" s="155">
        <f>SUM((Užsakymas!F663*0.001)*Užsakymas!K663+(Užsakymas!G663*0.001)*Užsakymas!O663)*Užsakymas!H663</f>
        <v>0</v>
      </c>
    </row>
    <row r="625" spans="1:4" ht="409.6">
      <c r="A625" s="153">
        <f>SUM((Užsakymas!F664*0.001)*Užsakymas!L664+(Užsakymas!G664*0.001)*Užsakymas!P664)*Užsakymas!H664</f>
        <v>0</v>
      </c>
      <c r="B625" s="154">
        <f>SUM((Užsakymas!F664*0.001*Užsakymas!I664+Užsakymas!G664*0.001*Užsakymas!M664))*Užsakymas!H664</f>
        <v>0</v>
      </c>
      <c r="C625" s="154">
        <f>SUM((Užsakymas!F664*0.001)*Užsakymas!J664+(Užsakymas!G664*0.001)*Užsakymas!N664)*Užsakymas!H664</f>
        <v>0</v>
      </c>
      <c r="D625" s="155">
        <f>SUM((Užsakymas!F664*0.001)*Užsakymas!K664+(Užsakymas!G664*0.001)*Užsakymas!O664)*Užsakymas!H664</f>
        <v>0</v>
      </c>
    </row>
    <row r="626" spans="1:4" ht="409.6">
      <c r="A626" s="153">
        <f>SUM((Užsakymas!F665*0.001)*Užsakymas!L665+(Užsakymas!G665*0.001)*Užsakymas!P665)*Užsakymas!H665</f>
        <v>0</v>
      </c>
      <c r="B626" s="154">
        <f>SUM((Užsakymas!F665*0.001*Užsakymas!I665+Užsakymas!G665*0.001*Užsakymas!M665))*Užsakymas!H665</f>
        <v>0</v>
      </c>
      <c r="C626" s="154">
        <f>SUM((Užsakymas!F665*0.001)*Užsakymas!J665+(Užsakymas!G665*0.001)*Užsakymas!N665)*Užsakymas!H665</f>
        <v>0</v>
      </c>
      <c r="D626" s="155">
        <f>SUM((Užsakymas!F665*0.001)*Užsakymas!K665+(Užsakymas!G665*0.001)*Užsakymas!O665)*Užsakymas!H665</f>
        <v>0</v>
      </c>
    </row>
    <row r="627" spans="1:4" ht="409.6">
      <c r="A627" s="153">
        <f>SUM((Užsakymas!F666*0.001)*Užsakymas!L666+(Užsakymas!G666*0.001)*Užsakymas!P666)*Užsakymas!H666</f>
        <v>0</v>
      </c>
      <c r="B627" s="154">
        <f>SUM((Užsakymas!F666*0.001*Užsakymas!I666+Užsakymas!G666*0.001*Užsakymas!M666))*Užsakymas!H666</f>
        <v>0</v>
      </c>
      <c r="C627" s="154">
        <f>SUM((Užsakymas!F666*0.001)*Užsakymas!J666+(Užsakymas!G666*0.001)*Užsakymas!N666)*Užsakymas!H666</f>
        <v>0</v>
      </c>
      <c r="D627" s="155">
        <f>SUM((Užsakymas!F666*0.001)*Užsakymas!K666+(Užsakymas!G666*0.001)*Užsakymas!O666)*Užsakymas!H666</f>
        <v>0</v>
      </c>
    </row>
    <row r="628" spans="1:4" ht="409.6">
      <c r="A628" s="153">
        <f>SUM((Užsakymas!F667*0.001)*Užsakymas!L667+(Užsakymas!G667*0.001)*Užsakymas!P667)*Užsakymas!H667</f>
        <v>0</v>
      </c>
      <c r="B628" s="154">
        <f>SUM((Užsakymas!F667*0.001*Užsakymas!I667+Užsakymas!G667*0.001*Užsakymas!M667))*Užsakymas!H667</f>
        <v>0</v>
      </c>
      <c r="C628" s="154">
        <f>SUM((Užsakymas!F667*0.001)*Užsakymas!J667+(Užsakymas!G667*0.001)*Užsakymas!N667)*Užsakymas!H667</f>
        <v>0</v>
      </c>
      <c r="D628" s="155">
        <f>SUM((Užsakymas!F667*0.001)*Užsakymas!K667+(Užsakymas!G667*0.001)*Užsakymas!O667)*Užsakymas!H667</f>
        <v>0</v>
      </c>
    </row>
    <row r="629" spans="1:4" ht="409.6">
      <c r="A629" s="153">
        <f>SUM((Užsakymas!F668*0.001)*Užsakymas!L668+(Užsakymas!G668*0.001)*Užsakymas!P668)*Užsakymas!H668</f>
        <v>0</v>
      </c>
      <c r="B629" s="154">
        <f>SUM((Užsakymas!F668*0.001*Užsakymas!I668+Užsakymas!G668*0.001*Užsakymas!M668))*Užsakymas!H668</f>
        <v>0</v>
      </c>
      <c r="C629" s="154">
        <f>SUM((Užsakymas!F668*0.001)*Užsakymas!J668+(Užsakymas!G668*0.001)*Užsakymas!N668)*Užsakymas!H668</f>
        <v>0</v>
      </c>
      <c r="D629" s="155">
        <f>SUM((Užsakymas!F668*0.001)*Užsakymas!K668+(Užsakymas!G668*0.001)*Užsakymas!O668)*Užsakymas!H668</f>
        <v>0</v>
      </c>
    </row>
    <row r="630" spans="1:4" ht="409.6">
      <c r="A630" s="153">
        <f>SUM((Užsakymas!F669*0.001)*Užsakymas!L669+(Užsakymas!G669*0.001)*Užsakymas!P669)*Užsakymas!H669</f>
        <v>0</v>
      </c>
      <c r="B630" s="154">
        <f>SUM((Užsakymas!F669*0.001*Užsakymas!I669+Užsakymas!G669*0.001*Užsakymas!M669))*Užsakymas!H669</f>
        <v>0</v>
      </c>
      <c r="C630" s="154">
        <f>SUM((Užsakymas!F669*0.001)*Užsakymas!J669+(Užsakymas!G669*0.001)*Užsakymas!N669)*Užsakymas!H669</f>
        <v>0</v>
      </c>
      <c r="D630" s="155">
        <f>SUM((Užsakymas!F669*0.001)*Užsakymas!K669+(Užsakymas!G669*0.001)*Užsakymas!O669)*Užsakymas!H669</f>
        <v>0</v>
      </c>
    </row>
    <row r="631" spans="1:4" ht="409.6">
      <c r="A631" s="153">
        <f>SUM((Užsakymas!F670*0.001)*Užsakymas!L670+(Užsakymas!G670*0.001)*Užsakymas!P670)*Užsakymas!H670</f>
        <v>0</v>
      </c>
      <c r="B631" s="154">
        <f>SUM((Užsakymas!F670*0.001*Užsakymas!I670+Užsakymas!G670*0.001*Užsakymas!M670))*Užsakymas!H670</f>
        <v>0</v>
      </c>
      <c r="C631" s="154">
        <f>SUM((Užsakymas!F670*0.001)*Užsakymas!J670+(Užsakymas!G670*0.001)*Užsakymas!N670)*Užsakymas!H670</f>
        <v>0</v>
      </c>
      <c r="D631" s="155">
        <f>SUM((Užsakymas!F670*0.001)*Užsakymas!K670+(Užsakymas!G670*0.001)*Užsakymas!O670)*Užsakymas!H670</f>
        <v>0</v>
      </c>
    </row>
    <row r="632" spans="1:4" ht="409.6">
      <c r="A632" s="153">
        <f>SUM((Užsakymas!F671*0.001)*Užsakymas!L671+(Užsakymas!G671*0.001)*Užsakymas!P671)*Užsakymas!H671</f>
        <v>0</v>
      </c>
      <c r="B632" s="154">
        <f>SUM((Užsakymas!F671*0.001*Užsakymas!I671+Užsakymas!G671*0.001*Užsakymas!M671))*Užsakymas!H671</f>
        <v>0</v>
      </c>
      <c r="C632" s="154">
        <f>SUM((Užsakymas!F671*0.001)*Užsakymas!J671+(Užsakymas!G671*0.001)*Užsakymas!N671)*Užsakymas!H671</f>
        <v>0</v>
      </c>
      <c r="D632" s="155">
        <f>SUM((Užsakymas!F671*0.001)*Užsakymas!K671+(Užsakymas!G671*0.001)*Užsakymas!O671)*Užsakymas!H671</f>
        <v>0</v>
      </c>
    </row>
    <row r="633" spans="1:4" ht="409.6">
      <c r="A633" s="153">
        <f>SUM((Užsakymas!F672*0.001)*Užsakymas!L672+(Užsakymas!G672*0.001)*Užsakymas!P672)*Užsakymas!H672</f>
        <v>0</v>
      </c>
      <c r="B633" s="154">
        <f>SUM((Užsakymas!F672*0.001*Užsakymas!I672+Užsakymas!G672*0.001*Užsakymas!M672))*Užsakymas!H672</f>
        <v>0</v>
      </c>
      <c r="C633" s="154">
        <f>SUM((Užsakymas!F672*0.001)*Užsakymas!J672+(Užsakymas!G672*0.001)*Užsakymas!N672)*Užsakymas!H672</f>
        <v>0</v>
      </c>
      <c r="D633" s="155">
        <f>SUM((Užsakymas!F672*0.001)*Užsakymas!K672+(Užsakymas!G672*0.001)*Užsakymas!O672)*Užsakymas!H672</f>
        <v>0</v>
      </c>
    </row>
    <row r="634" spans="1:4" ht="409.6">
      <c r="A634" s="153">
        <f>SUM((Užsakymas!F673*0.001)*Užsakymas!L673+(Užsakymas!G673*0.001)*Užsakymas!P673)*Užsakymas!H673</f>
        <v>0</v>
      </c>
      <c r="B634" s="154">
        <f>SUM((Užsakymas!F673*0.001*Užsakymas!I673+Užsakymas!G673*0.001*Užsakymas!M673))*Užsakymas!H673</f>
        <v>0</v>
      </c>
      <c r="C634" s="154">
        <f>SUM((Užsakymas!F673*0.001)*Užsakymas!J673+(Užsakymas!G673*0.001)*Užsakymas!N673)*Užsakymas!H673</f>
        <v>0</v>
      </c>
      <c r="D634" s="155">
        <f>SUM((Užsakymas!F673*0.001)*Užsakymas!K673+(Užsakymas!G673*0.001)*Užsakymas!O673)*Užsakymas!H673</f>
        <v>0</v>
      </c>
    </row>
    <row r="635" spans="1:4" ht="409.6">
      <c r="A635" s="153">
        <f>SUM((Užsakymas!F674*0.001)*Užsakymas!L674+(Užsakymas!G674*0.001)*Užsakymas!P674)*Užsakymas!H674</f>
        <v>0</v>
      </c>
      <c r="B635" s="154">
        <f>SUM((Užsakymas!F674*0.001*Užsakymas!I674+Užsakymas!G674*0.001*Užsakymas!M674))*Užsakymas!H674</f>
        <v>0</v>
      </c>
      <c r="C635" s="154">
        <f>SUM((Užsakymas!F674*0.001)*Užsakymas!J674+(Užsakymas!G674*0.001)*Užsakymas!N674)*Užsakymas!H674</f>
        <v>0</v>
      </c>
      <c r="D635" s="155">
        <f>SUM((Užsakymas!F674*0.001)*Užsakymas!K674+(Užsakymas!G674*0.001)*Užsakymas!O674)*Užsakymas!H674</f>
        <v>0</v>
      </c>
    </row>
    <row r="636" spans="1:4" ht="409.6">
      <c r="A636" s="153">
        <f>SUM((Užsakymas!F675*0.001)*Užsakymas!L675+(Užsakymas!G675*0.001)*Užsakymas!P675)*Užsakymas!H675</f>
        <v>0</v>
      </c>
      <c r="B636" s="154">
        <f>SUM((Užsakymas!F675*0.001*Užsakymas!I675+Užsakymas!G675*0.001*Užsakymas!M675))*Užsakymas!H675</f>
        <v>0</v>
      </c>
      <c r="C636" s="154">
        <f>SUM((Užsakymas!F675*0.001)*Užsakymas!J675+(Užsakymas!G675*0.001)*Užsakymas!N675)*Užsakymas!H675</f>
        <v>0</v>
      </c>
      <c r="D636" s="155">
        <f>SUM((Užsakymas!F675*0.001)*Užsakymas!K675+(Užsakymas!G675*0.001)*Užsakymas!O675)*Užsakymas!H675</f>
        <v>0</v>
      </c>
    </row>
    <row r="637" spans="1:4" ht="409.6">
      <c r="A637" s="153">
        <f>SUM((Užsakymas!F676*0.001)*Užsakymas!L676+(Užsakymas!G676*0.001)*Užsakymas!P676)*Užsakymas!H676</f>
        <v>0</v>
      </c>
      <c r="B637" s="154">
        <f>SUM((Užsakymas!F676*0.001*Užsakymas!I676+Užsakymas!G676*0.001*Užsakymas!M676))*Užsakymas!H676</f>
        <v>0</v>
      </c>
      <c r="C637" s="154">
        <f>SUM((Užsakymas!F676*0.001)*Užsakymas!J676+(Užsakymas!G676*0.001)*Užsakymas!N676)*Užsakymas!H676</f>
        <v>0</v>
      </c>
      <c r="D637" s="155">
        <f>SUM((Užsakymas!F676*0.001)*Užsakymas!K676+(Užsakymas!G676*0.001)*Užsakymas!O676)*Užsakymas!H676</f>
        <v>0</v>
      </c>
    </row>
    <row r="638" spans="1:4" ht="409.6">
      <c r="A638" s="153">
        <f>SUM((Užsakymas!F677*0.001)*Užsakymas!L677+(Užsakymas!G677*0.001)*Užsakymas!P677)*Užsakymas!H677</f>
        <v>0</v>
      </c>
      <c r="B638" s="154">
        <f>SUM((Užsakymas!F677*0.001*Užsakymas!I677+Užsakymas!G677*0.001*Užsakymas!M677))*Užsakymas!H677</f>
        <v>0</v>
      </c>
      <c r="C638" s="154">
        <f>SUM((Užsakymas!F677*0.001)*Užsakymas!J677+(Užsakymas!G677*0.001)*Užsakymas!N677)*Užsakymas!H677</f>
        <v>0</v>
      </c>
      <c r="D638" s="155">
        <f>SUM((Užsakymas!F677*0.001)*Užsakymas!K677+(Užsakymas!G677*0.001)*Užsakymas!O677)*Užsakymas!H677</f>
        <v>0</v>
      </c>
    </row>
    <row r="639" spans="1:4" ht="409.6">
      <c r="A639" s="153">
        <f>SUM((Užsakymas!F678*0.001)*Užsakymas!L678+(Užsakymas!G678*0.001)*Užsakymas!P678)*Užsakymas!H678</f>
        <v>0</v>
      </c>
      <c r="B639" s="154">
        <f>SUM((Užsakymas!F678*0.001*Užsakymas!I678+Užsakymas!G678*0.001*Užsakymas!M678))*Užsakymas!H678</f>
        <v>0</v>
      </c>
      <c r="C639" s="154">
        <f>SUM((Užsakymas!F678*0.001)*Užsakymas!J678+(Užsakymas!G678*0.001)*Užsakymas!N678)*Užsakymas!H678</f>
        <v>0</v>
      </c>
      <c r="D639" s="155">
        <f>SUM((Užsakymas!F678*0.001)*Užsakymas!K678+(Užsakymas!G678*0.001)*Užsakymas!O678)*Užsakymas!H678</f>
        <v>0</v>
      </c>
    </row>
    <row r="640" spans="1:4" ht="409.6">
      <c r="A640" s="153">
        <f>SUM((Užsakymas!F679*0.001)*Užsakymas!L679+(Užsakymas!G679*0.001)*Užsakymas!P679)*Užsakymas!H679</f>
        <v>0</v>
      </c>
      <c r="B640" s="154">
        <f>SUM((Užsakymas!F679*0.001*Užsakymas!I679+Užsakymas!G679*0.001*Užsakymas!M679))*Užsakymas!H679</f>
        <v>0</v>
      </c>
      <c r="C640" s="154">
        <f>SUM((Užsakymas!F679*0.001)*Užsakymas!J679+(Užsakymas!G679*0.001)*Užsakymas!N679)*Užsakymas!H679</f>
        <v>0</v>
      </c>
      <c r="D640" s="155">
        <f>SUM((Užsakymas!F679*0.001)*Užsakymas!K679+(Užsakymas!G679*0.001)*Užsakymas!O679)*Užsakymas!H679</f>
        <v>0</v>
      </c>
    </row>
    <row r="641" spans="1:4" ht="409.6">
      <c r="A641" s="153">
        <f>SUM((Užsakymas!F680*0.001)*Užsakymas!L680+(Užsakymas!G680*0.001)*Užsakymas!P680)*Užsakymas!H680</f>
        <v>0</v>
      </c>
      <c r="B641" s="154">
        <f>SUM((Užsakymas!F680*0.001*Užsakymas!I680+Užsakymas!G680*0.001*Užsakymas!M680))*Užsakymas!H680</f>
        <v>0</v>
      </c>
      <c r="C641" s="154">
        <f>SUM((Užsakymas!F680*0.001)*Užsakymas!J680+(Užsakymas!G680*0.001)*Užsakymas!N680)*Užsakymas!H680</f>
        <v>0</v>
      </c>
      <c r="D641" s="155">
        <f>SUM((Užsakymas!F680*0.001)*Užsakymas!K680+(Užsakymas!G680*0.001)*Užsakymas!O680)*Užsakymas!H680</f>
        <v>0</v>
      </c>
    </row>
    <row r="642" spans="1:4" ht="409.6">
      <c r="A642" s="153">
        <f>SUM((Užsakymas!F681*0.001)*Užsakymas!L681+(Užsakymas!G681*0.001)*Užsakymas!P681)*Užsakymas!H681</f>
        <v>0</v>
      </c>
      <c r="B642" s="154">
        <f>SUM((Užsakymas!F681*0.001*Užsakymas!I681+Užsakymas!G681*0.001*Užsakymas!M681))*Užsakymas!H681</f>
        <v>0</v>
      </c>
      <c r="C642" s="154">
        <f>SUM((Užsakymas!F681*0.001)*Užsakymas!J681+(Užsakymas!G681*0.001)*Užsakymas!N681)*Užsakymas!H681</f>
        <v>0</v>
      </c>
      <c r="D642" s="155">
        <f>SUM((Užsakymas!F681*0.001)*Užsakymas!K681+(Užsakymas!G681*0.001)*Užsakymas!O681)*Užsakymas!H681</f>
        <v>0</v>
      </c>
    </row>
    <row r="643" spans="1:4" ht="409.6">
      <c r="A643" s="153">
        <f>SUM((Užsakymas!F682*0.001)*Užsakymas!L682+(Užsakymas!G682*0.001)*Užsakymas!P682)*Užsakymas!H682</f>
        <v>0</v>
      </c>
      <c r="B643" s="154">
        <f>SUM((Užsakymas!F682*0.001*Užsakymas!I682+Užsakymas!G682*0.001*Užsakymas!M682))*Užsakymas!H682</f>
        <v>0</v>
      </c>
      <c r="C643" s="154">
        <f>SUM((Užsakymas!F682*0.001)*Užsakymas!J682+(Užsakymas!G682*0.001)*Užsakymas!N682)*Užsakymas!H682</f>
        <v>0</v>
      </c>
      <c r="D643" s="155">
        <f>SUM((Užsakymas!F682*0.001)*Užsakymas!K682+(Užsakymas!G682*0.001)*Užsakymas!O682)*Užsakymas!H682</f>
        <v>0</v>
      </c>
    </row>
    <row r="644" spans="1:4" ht="409.6">
      <c r="A644" s="153">
        <f>SUM((Užsakymas!F683*0.001)*Užsakymas!L683+(Užsakymas!G683*0.001)*Užsakymas!P683)*Užsakymas!H683</f>
        <v>0</v>
      </c>
      <c r="B644" s="154">
        <f>SUM((Užsakymas!F683*0.001*Užsakymas!I683+Užsakymas!G683*0.001*Užsakymas!M683))*Užsakymas!H683</f>
        <v>0</v>
      </c>
      <c r="C644" s="154">
        <f>SUM((Užsakymas!F683*0.001)*Užsakymas!J683+(Užsakymas!G683*0.001)*Užsakymas!N683)*Užsakymas!H683</f>
        <v>0</v>
      </c>
      <c r="D644" s="155">
        <f>SUM((Užsakymas!F683*0.001)*Užsakymas!K683+(Užsakymas!G683*0.001)*Užsakymas!O683)*Užsakymas!H683</f>
        <v>0</v>
      </c>
    </row>
    <row r="645" spans="1:4" ht="409.6">
      <c r="A645" s="153">
        <f>SUM((Užsakymas!F684*0.001)*Užsakymas!L684+(Užsakymas!G684*0.001)*Užsakymas!P684)*Užsakymas!H684</f>
        <v>0</v>
      </c>
      <c r="B645" s="154">
        <f>SUM((Užsakymas!F684*0.001*Užsakymas!I684+Užsakymas!G684*0.001*Užsakymas!M684))*Užsakymas!H684</f>
        <v>0</v>
      </c>
      <c r="C645" s="154">
        <f>SUM((Užsakymas!F684*0.001)*Užsakymas!J684+(Užsakymas!G684*0.001)*Užsakymas!N684)*Užsakymas!H684</f>
        <v>0</v>
      </c>
      <c r="D645" s="155">
        <f>SUM((Užsakymas!F684*0.001)*Užsakymas!K684+(Užsakymas!G684*0.001)*Užsakymas!O684)*Užsakymas!H684</f>
        <v>0</v>
      </c>
    </row>
    <row r="646" spans="1:4" ht="409.6">
      <c r="A646" s="153">
        <f>SUM((Užsakymas!F685*0.001)*Užsakymas!L685+(Užsakymas!G685*0.001)*Užsakymas!P685)*Užsakymas!H685</f>
        <v>0</v>
      </c>
      <c r="B646" s="154">
        <f>SUM((Užsakymas!F685*0.001*Užsakymas!I685+Užsakymas!G685*0.001*Užsakymas!M685))*Užsakymas!H685</f>
        <v>0</v>
      </c>
      <c r="C646" s="154">
        <f>SUM((Užsakymas!F685*0.001)*Užsakymas!J685+(Užsakymas!G685*0.001)*Užsakymas!N685)*Užsakymas!H685</f>
        <v>0</v>
      </c>
      <c r="D646" s="155">
        <f>SUM((Užsakymas!F685*0.001)*Užsakymas!K685+(Užsakymas!G685*0.001)*Užsakymas!O685)*Užsakymas!H685</f>
        <v>0</v>
      </c>
    </row>
    <row r="647" spans="1:4" ht="409.6">
      <c r="A647" s="153">
        <f>SUM((Užsakymas!F686*0.001)*Užsakymas!L686+(Užsakymas!G686*0.001)*Užsakymas!P686)*Užsakymas!H686</f>
        <v>0</v>
      </c>
      <c r="B647" s="154">
        <f>SUM((Užsakymas!F686*0.001*Užsakymas!I686+Užsakymas!G686*0.001*Užsakymas!M686))*Užsakymas!H686</f>
        <v>0</v>
      </c>
      <c r="C647" s="154">
        <f>SUM((Užsakymas!F686*0.001)*Užsakymas!J686+(Užsakymas!G686*0.001)*Užsakymas!N686)*Užsakymas!H686</f>
        <v>0</v>
      </c>
      <c r="D647" s="155">
        <f>SUM((Užsakymas!F686*0.001)*Užsakymas!K686+(Užsakymas!G686*0.001)*Užsakymas!O686)*Užsakymas!H686</f>
        <v>0</v>
      </c>
    </row>
    <row r="648" spans="1:4" ht="409.6">
      <c r="A648" s="153">
        <f>SUM((Užsakymas!F687*0.001)*Užsakymas!L687+(Užsakymas!G687*0.001)*Užsakymas!P687)*Užsakymas!H687</f>
        <v>0</v>
      </c>
      <c r="B648" s="154">
        <f>SUM((Užsakymas!F687*0.001*Užsakymas!I687+Užsakymas!G687*0.001*Užsakymas!M687))*Užsakymas!H687</f>
        <v>0</v>
      </c>
      <c r="C648" s="154">
        <f>SUM((Užsakymas!F687*0.001)*Užsakymas!J687+(Užsakymas!G687*0.001)*Užsakymas!N687)*Užsakymas!H687</f>
        <v>0</v>
      </c>
      <c r="D648" s="155">
        <f>SUM((Užsakymas!F687*0.001)*Užsakymas!K687+(Užsakymas!G687*0.001)*Užsakymas!O687)*Užsakymas!H687</f>
        <v>0</v>
      </c>
    </row>
    <row r="649" spans="1:4" ht="409.6">
      <c r="A649" s="153">
        <f>SUM((Užsakymas!F688*0.001)*Užsakymas!L688+(Užsakymas!G688*0.001)*Užsakymas!P688)*Užsakymas!H688</f>
        <v>0</v>
      </c>
      <c r="B649" s="154">
        <f>SUM((Užsakymas!F688*0.001*Užsakymas!I688+Užsakymas!G688*0.001*Užsakymas!M688))*Užsakymas!H688</f>
        <v>0</v>
      </c>
      <c r="C649" s="154">
        <f>SUM((Užsakymas!F688*0.001)*Užsakymas!J688+(Užsakymas!G688*0.001)*Užsakymas!N688)*Užsakymas!H688</f>
        <v>0</v>
      </c>
      <c r="D649" s="155">
        <f>SUM((Užsakymas!F688*0.001)*Užsakymas!K688+(Užsakymas!G688*0.001)*Užsakymas!O688)*Užsakymas!H688</f>
        <v>0</v>
      </c>
    </row>
    <row r="650" spans="1:4" ht="409.6">
      <c r="A650" s="153">
        <f>SUM((Užsakymas!F689*0.001)*Užsakymas!L689+(Užsakymas!G689*0.001)*Užsakymas!P689)*Užsakymas!H689</f>
        <v>0</v>
      </c>
      <c r="B650" s="154">
        <f>SUM((Užsakymas!F689*0.001*Užsakymas!I689+Užsakymas!G689*0.001*Užsakymas!M689))*Užsakymas!H689</f>
        <v>0</v>
      </c>
      <c r="C650" s="154">
        <f>SUM((Užsakymas!F689*0.001)*Užsakymas!J689+(Užsakymas!G689*0.001)*Užsakymas!N689)*Užsakymas!H689</f>
        <v>0</v>
      </c>
      <c r="D650" s="155">
        <f>SUM((Užsakymas!F689*0.001)*Užsakymas!K689+(Užsakymas!G689*0.001)*Užsakymas!O689)*Užsakymas!H689</f>
        <v>0</v>
      </c>
    </row>
    <row r="651" spans="1:4" ht="409.6">
      <c r="A651" s="153">
        <f>SUM((Užsakymas!F690*0.001)*Užsakymas!L690+(Užsakymas!G690*0.001)*Užsakymas!P690)*Užsakymas!H690</f>
        <v>0</v>
      </c>
      <c r="B651" s="154">
        <f>SUM((Užsakymas!F690*0.001*Užsakymas!I690+Užsakymas!G690*0.001*Užsakymas!M690))*Užsakymas!H690</f>
        <v>0</v>
      </c>
      <c r="C651" s="154">
        <f>SUM((Užsakymas!F690*0.001)*Užsakymas!J690+(Užsakymas!G690*0.001)*Užsakymas!N690)*Užsakymas!H690</f>
        <v>0</v>
      </c>
      <c r="D651" s="155">
        <f>SUM((Užsakymas!F690*0.001)*Užsakymas!K690+(Užsakymas!G690*0.001)*Užsakymas!O690)*Užsakymas!H690</f>
        <v>0</v>
      </c>
    </row>
    <row r="652" spans="1:4" ht="409.6">
      <c r="A652" s="153">
        <f>SUM((Užsakymas!F691*0.001)*Užsakymas!L691+(Užsakymas!G691*0.001)*Užsakymas!P691)*Užsakymas!H691</f>
        <v>0</v>
      </c>
      <c r="B652" s="154">
        <f>SUM((Užsakymas!F691*0.001*Užsakymas!I691+Užsakymas!G691*0.001*Užsakymas!M691))*Užsakymas!H691</f>
        <v>0</v>
      </c>
      <c r="C652" s="154">
        <f>SUM((Užsakymas!F691*0.001)*Užsakymas!J691+(Užsakymas!G691*0.001)*Užsakymas!N691)*Užsakymas!H691</f>
        <v>0</v>
      </c>
      <c r="D652" s="155">
        <f>SUM((Užsakymas!F691*0.001)*Užsakymas!K691+(Užsakymas!G691*0.001)*Užsakymas!O691)*Užsakymas!H691</f>
        <v>0</v>
      </c>
    </row>
    <row r="653" spans="1:4" ht="409.6">
      <c r="A653" s="153">
        <f>SUM((Užsakymas!F692*0.001)*Užsakymas!L692+(Užsakymas!G692*0.001)*Užsakymas!P692)*Užsakymas!H692</f>
        <v>0</v>
      </c>
      <c r="B653" s="154">
        <f>SUM((Užsakymas!F692*0.001*Užsakymas!I692+Užsakymas!G692*0.001*Užsakymas!M692))*Užsakymas!H692</f>
        <v>0</v>
      </c>
      <c r="C653" s="154">
        <f>SUM((Užsakymas!F692*0.001)*Užsakymas!J692+(Užsakymas!G692*0.001)*Užsakymas!N692)*Užsakymas!H692</f>
        <v>0</v>
      </c>
      <c r="D653" s="155">
        <f>SUM((Užsakymas!F692*0.001)*Užsakymas!K692+(Užsakymas!G692*0.001)*Užsakymas!O692)*Užsakymas!H692</f>
        <v>0</v>
      </c>
    </row>
    <row r="654" spans="1:4" ht="409.6">
      <c r="A654" s="153">
        <f>SUM((Užsakymas!F693*0.001)*Užsakymas!L693+(Užsakymas!G693*0.001)*Užsakymas!P693)*Užsakymas!H693</f>
        <v>0</v>
      </c>
      <c r="B654" s="154">
        <f>SUM((Užsakymas!F693*0.001*Užsakymas!I693+Užsakymas!G693*0.001*Užsakymas!M693))*Užsakymas!H693</f>
        <v>0</v>
      </c>
      <c r="C654" s="154">
        <f>SUM((Užsakymas!F693*0.001)*Užsakymas!J693+(Užsakymas!G693*0.001)*Užsakymas!N693)*Užsakymas!H693</f>
        <v>0</v>
      </c>
      <c r="D654" s="155">
        <f>SUM((Užsakymas!F693*0.001)*Užsakymas!K693+(Užsakymas!G693*0.001)*Užsakymas!O693)*Užsakymas!H693</f>
        <v>0</v>
      </c>
    </row>
    <row r="655" spans="1:4" ht="409.6">
      <c r="A655" s="153">
        <f>SUM((Užsakymas!F694*0.001)*Užsakymas!L694+(Užsakymas!G694*0.001)*Užsakymas!P694)*Užsakymas!H694</f>
        <v>0</v>
      </c>
      <c r="B655" s="154">
        <f>SUM((Užsakymas!F694*0.001*Užsakymas!I694+Užsakymas!G694*0.001*Užsakymas!M694))*Užsakymas!H694</f>
        <v>0</v>
      </c>
      <c r="C655" s="154">
        <f>SUM((Užsakymas!F694*0.001)*Užsakymas!J694+(Užsakymas!G694*0.001)*Užsakymas!N694)*Užsakymas!H694</f>
        <v>0</v>
      </c>
      <c r="D655" s="155">
        <f>SUM((Užsakymas!F694*0.001)*Užsakymas!K694+(Užsakymas!G694*0.001)*Užsakymas!O694)*Užsakymas!H694</f>
        <v>0</v>
      </c>
    </row>
    <row r="656" spans="1:4" ht="409.6">
      <c r="A656" s="153">
        <f>SUM((Užsakymas!F695*0.001)*Užsakymas!L695+(Užsakymas!G695*0.001)*Užsakymas!P695)*Užsakymas!H695</f>
        <v>0</v>
      </c>
      <c r="B656" s="154">
        <f>SUM((Užsakymas!F695*0.001*Užsakymas!I695+Užsakymas!G695*0.001*Užsakymas!M695))*Užsakymas!H695</f>
        <v>0</v>
      </c>
      <c r="C656" s="154">
        <f>SUM((Užsakymas!F695*0.001)*Užsakymas!J695+(Užsakymas!G695*0.001)*Užsakymas!N695)*Užsakymas!H695</f>
        <v>0</v>
      </c>
      <c r="D656" s="155">
        <f>SUM((Užsakymas!F695*0.001)*Užsakymas!K695+(Užsakymas!G695*0.001)*Užsakymas!O695)*Užsakymas!H695</f>
        <v>0</v>
      </c>
    </row>
    <row r="657" spans="1:4" ht="409.6">
      <c r="A657" s="153">
        <f>SUM((Užsakymas!F696*0.001)*Užsakymas!L696+(Užsakymas!G696*0.001)*Užsakymas!P696)*Užsakymas!H696</f>
        <v>0</v>
      </c>
      <c r="B657" s="154">
        <f>SUM((Užsakymas!F696*0.001*Užsakymas!I696+Užsakymas!G696*0.001*Užsakymas!M696))*Užsakymas!H696</f>
        <v>0</v>
      </c>
      <c r="C657" s="154">
        <f>SUM((Užsakymas!F696*0.001)*Užsakymas!J696+(Užsakymas!G696*0.001)*Užsakymas!N696)*Užsakymas!H696</f>
        <v>0</v>
      </c>
      <c r="D657" s="155">
        <f>SUM((Užsakymas!F696*0.001)*Užsakymas!K696+(Užsakymas!G696*0.001)*Užsakymas!O696)*Užsakymas!H696</f>
        <v>0</v>
      </c>
    </row>
    <row r="658" spans="1:4" ht="409.6">
      <c r="A658" s="153">
        <f>SUM((Užsakymas!F697*0.001)*Užsakymas!L697+(Užsakymas!G697*0.001)*Užsakymas!P697)*Užsakymas!H697</f>
        <v>0</v>
      </c>
      <c r="B658" s="154">
        <f>SUM((Užsakymas!F697*0.001*Užsakymas!I697+Užsakymas!G697*0.001*Užsakymas!M697))*Užsakymas!H697</f>
        <v>0</v>
      </c>
      <c r="C658" s="154">
        <f>SUM((Užsakymas!F697*0.001)*Užsakymas!J697+(Užsakymas!G697*0.001)*Užsakymas!N697)*Užsakymas!H697</f>
        <v>0</v>
      </c>
      <c r="D658" s="155">
        <f>SUM((Užsakymas!F697*0.001)*Užsakymas!K697+(Užsakymas!G697*0.001)*Užsakymas!O697)*Užsakymas!H697</f>
        <v>0</v>
      </c>
    </row>
    <row r="659" spans="1:4" ht="409.6">
      <c r="A659" s="153">
        <f>SUM((Užsakymas!F698*0.001)*Užsakymas!L698+(Užsakymas!G698*0.001)*Užsakymas!P698)*Užsakymas!H698</f>
        <v>0</v>
      </c>
      <c r="B659" s="154">
        <f>SUM((Užsakymas!F698*0.001*Užsakymas!I698+Užsakymas!G698*0.001*Užsakymas!M698))*Užsakymas!H698</f>
        <v>0</v>
      </c>
      <c r="C659" s="154">
        <f>SUM((Užsakymas!F698*0.001)*Užsakymas!J698+(Užsakymas!G698*0.001)*Užsakymas!N698)*Užsakymas!H698</f>
        <v>0</v>
      </c>
      <c r="D659" s="155">
        <f>SUM((Užsakymas!F698*0.001)*Užsakymas!K698+(Užsakymas!G698*0.001)*Užsakymas!O698)*Užsakymas!H698</f>
        <v>0</v>
      </c>
    </row>
    <row r="660" spans="1:4" ht="409.6">
      <c r="A660" s="153">
        <f>SUM((Užsakymas!F699*0.001)*Užsakymas!L699+(Užsakymas!G699*0.001)*Užsakymas!P699)*Užsakymas!H699</f>
        <v>0</v>
      </c>
      <c r="B660" s="154">
        <f>SUM((Užsakymas!F699*0.001*Užsakymas!I699+Užsakymas!G699*0.001*Užsakymas!M699))*Užsakymas!H699</f>
        <v>0</v>
      </c>
      <c r="C660" s="154">
        <f>SUM((Užsakymas!F699*0.001)*Užsakymas!J699+(Užsakymas!G699*0.001)*Užsakymas!N699)*Užsakymas!H699</f>
        <v>0</v>
      </c>
      <c r="D660" s="155">
        <f>SUM((Užsakymas!F699*0.001)*Užsakymas!K699+(Užsakymas!G699*0.001)*Užsakymas!O699)*Užsakymas!H699</f>
        <v>0</v>
      </c>
    </row>
    <row r="661" spans="1:4" ht="409.6">
      <c r="A661" s="153">
        <f>SUM((Užsakymas!F700*0.001)*Užsakymas!L700+(Užsakymas!G700*0.001)*Užsakymas!P700)*Užsakymas!H700</f>
        <v>0</v>
      </c>
      <c r="B661" s="154">
        <f>SUM((Užsakymas!F700*0.001*Užsakymas!I700+Užsakymas!G700*0.001*Užsakymas!M700))*Užsakymas!H700</f>
        <v>0</v>
      </c>
      <c r="C661" s="154">
        <f>SUM((Užsakymas!F700*0.001)*Užsakymas!J700+(Užsakymas!G700*0.001)*Užsakymas!N700)*Užsakymas!H700</f>
        <v>0</v>
      </c>
      <c r="D661" s="155">
        <f>SUM((Užsakymas!F700*0.001)*Užsakymas!K700+(Užsakymas!G700*0.001)*Užsakymas!O700)*Užsakymas!H700</f>
        <v>0</v>
      </c>
    </row>
    <row r="662" spans="1:4" ht="409.6">
      <c r="A662" s="153">
        <f>SUM((Užsakymas!F701*0.001)*Užsakymas!L701+(Užsakymas!G701*0.001)*Užsakymas!P701)*Užsakymas!H701</f>
        <v>0</v>
      </c>
      <c r="B662" s="154">
        <f>SUM((Užsakymas!F701*0.001*Užsakymas!I701+Užsakymas!G701*0.001*Užsakymas!M701))*Užsakymas!H701</f>
        <v>0</v>
      </c>
      <c r="C662" s="154">
        <f>SUM((Užsakymas!F701*0.001)*Užsakymas!J701+(Užsakymas!G701*0.001)*Užsakymas!N701)*Užsakymas!H701</f>
        <v>0</v>
      </c>
      <c r="D662" s="155">
        <f>SUM((Užsakymas!F701*0.001)*Užsakymas!K701+(Užsakymas!G701*0.001)*Užsakymas!O701)*Užsakymas!H701</f>
        <v>0</v>
      </c>
    </row>
    <row r="663" spans="1:4" ht="409.6">
      <c r="A663" s="153">
        <f>SUM((Užsakymas!F702*0.001)*Užsakymas!L702+(Užsakymas!G702*0.001)*Užsakymas!P702)*Užsakymas!H702</f>
        <v>0</v>
      </c>
      <c r="B663" s="154">
        <f>SUM((Užsakymas!F702*0.001*Užsakymas!I702+Užsakymas!G702*0.001*Užsakymas!M702))*Užsakymas!H702</f>
        <v>0</v>
      </c>
      <c r="C663" s="154">
        <f>SUM((Užsakymas!F702*0.001)*Užsakymas!J702+(Užsakymas!G702*0.001)*Užsakymas!N702)*Užsakymas!H702</f>
        <v>0</v>
      </c>
      <c r="D663" s="155">
        <f>SUM((Užsakymas!F702*0.001)*Užsakymas!K702+(Užsakymas!G702*0.001)*Užsakymas!O702)*Užsakymas!H702</f>
        <v>0</v>
      </c>
    </row>
    <row r="664" spans="1:4" ht="409.6">
      <c r="A664" s="153">
        <f>SUM((Užsakymas!F703*0.001)*Užsakymas!L703+(Užsakymas!G703*0.001)*Užsakymas!P703)*Užsakymas!H703</f>
        <v>0</v>
      </c>
      <c r="B664" s="154">
        <f>SUM((Užsakymas!F703*0.001*Užsakymas!I703+Užsakymas!G703*0.001*Užsakymas!M703))*Užsakymas!H703</f>
        <v>0</v>
      </c>
      <c r="C664" s="154">
        <f>SUM((Užsakymas!F703*0.001)*Užsakymas!J703+(Užsakymas!G703*0.001)*Užsakymas!N703)*Užsakymas!H703</f>
        <v>0</v>
      </c>
      <c r="D664" s="155">
        <f>SUM((Užsakymas!F703*0.001)*Užsakymas!K703+(Užsakymas!G703*0.001)*Užsakymas!O703)*Užsakymas!H703</f>
        <v>0</v>
      </c>
    </row>
    <row r="665" spans="1:4" ht="409.6">
      <c r="A665" s="153">
        <f>SUM((Užsakymas!F704*0.001)*Užsakymas!L704+(Užsakymas!G704*0.001)*Užsakymas!P704)*Užsakymas!H704</f>
        <v>0</v>
      </c>
      <c r="B665" s="154">
        <f>SUM((Užsakymas!F704*0.001*Užsakymas!I704+Užsakymas!G704*0.001*Užsakymas!M704))*Užsakymas!H704</f>
        <v>0</v>
      </c>
      <c r="C665" s="154">
        <f>SUM((Užsakymas!F704*0.001)*Užsakymas!J704+(Užsakymas!G704*0.001)*Užsakymas!N704)*Užsakymas!H704</f>
        <v>0</v>
      </c>
      <c r="D665" s="155">
        <f>SUM((Užsakymas!F704*0.001)*Užsakymas!K704+(Užsakymas!G704*0.001)*Užsakymas!O704)*Užsakymas!H704</f>
        <v>0</v>
      </c>
    </row>
    <row r="666" spans="1:4" ht="409.6">
      <c r="A666" s="153">
        <f>SUM((Užsakymas!F705*0.001)*Užsakymas!L705+(Užsakymas!G705*0.001)*Užsakymas!P705)*Užsakymas!H705</f>
        <v>0</v>
      </c>
      <c r="B666" s="154">
        <f>SUM((Užsakymas!F705*0.001*Užsakymas!I705+Užsakymas!G705*0.001*Užsakymas!M705))*Užsakymas!H705</f>
        <v>0</v>
      </c>
      <c r="C666" s="154">
        <f>SUM((Užsakymas!F705*0.001)*Užsakymas!J705+(Užsakymas!G705*0.001)*Užsakymas!N705)*Užsakymas!H705</f>
        <v>0</v>
      </c>
      <c r="D666" s="155">
        <f>SUM((Užsakymas!F705*0.001)*Užsakymas!K705+(Užsakymas!G705*0.001)*Užsakymas!O705)*Užsakymas!H705</f>
        <v>0</v>
      </c>
    </row>
    <row r="667" spans="1:4" ht="409.6">
      <c r="A667" s="153">
        <f>SUM((Užsakymas!F706*0.001)*Užsakymas!L706+(Užsakymas!G706*0.001)*Užsakymas!P706)*Užsakymas!H706</f>
        <v>0</v>
      </c>
      <c r="B667" s="154">
        <f>SUM((Užsakymas!F706*0.001*Užsakymas!I706+Užsakymas!G706*0.001*Užsakymas!M706))*Užsakymas!H706</f>
        <v>0</v>
      </c>
      <c r="C667" s="154">
        <f>SUM((Užsakymas!F706*0.001)*Užsakymas!J706+(Užsakymas!G706*0.001)*Užsakymas!N706)*Užsakymas!H706</f>
        <v>0</v>
      </c>
      <c r="D667" s="155">
        <f>SUM((Užsakymas!F706*0.001)*Užsakymas!K706+(Užsakymas!G706*0.001)*Užsakymas!O706)*Užsakymas!H706</f>
        <v>0</v>
      </c>
    </row>
    <row r="668" spans="1:4" ht="409.6">
      <c r="A668" s="153">
        <f>SUM((Užsakymas!F707*0.001)*Užsakymas!L707+(Užsakymas!G707*0.001)*Užsakymas!P707)*Užsakymas!H707</f>
        <v>0</v>
      </c>
      <c r="B668" s="154">
        <f>SUM((Užsakymas!F707*0.001*Užsakymas!I707+Užsakymas!G707*0.001*Užsakymas!M707))*Užsakymas!H707</f>
        <v>0</v>
      </c>
      <c r="C668" s="154">
        <f>SUM((Užsakymas!F707*0.001)*Užsakymas!J707+(Užsakymas!G707*0.001)*Užsakymas!N707)*Užsakymas!H707</f>
        <v>0</v>
      </c>
      <c r="D668" s="155">
        <f>SUM((Užsakymas!F707*0.001)*Užsakymas!K707+(Užsakymas!G707*0.001)*Užsakymas!O707)*Užsakymas!H707</f>
        <v>0</v>
      </c>
    </row>
    <row r="669" spans="1:4" ht="409.6">
      <c r="A669" s="153">
        <f>SUM((Užsakymas!F708*0.001)*Užsakymas!L708+(Užsakymas!G708*0.001)*Užsakymas!P708)*Užsakymas!H708</f>
        <v>0</v>
      </c>
      <c r="B669" s="154">
        <f>SUM((Užsakymas!F708*0.001*Užsakymas!I708+Užsakymas!G708*0.001*Užsakymas!M708))*Užsakymas!H708</f>
        <v>0</v>
      </c>
      <c r="C669" s="154">
        <f>SUM((Užsakymas!F708*0.001)*Užsakymas!J708+(Užsakymas!G708*0.001)*Užsakymas!N708)*Užsakymas!H708</f>
        <v>0</v>
      </c>
      <c r="D669" s="155">
        <f>SUM((Užsakymas!F708*0.001)*Užsakymas!K708+(Užsakymas!G708*0.001)*Užsakymas!O708)*Užsakymas!H708</f>
        <v>0</v>
      </c>
    </row>
    <row r="670" spans="1:4" ht="409.6">
      <c r="A670" s="153">
        <f>SUM((Užsakymas!F709*0.001)*Užsakymas!L709+(Užsakymas!G709*0.001)*Užsakymas!P709)*Užsakymas!H709</f>
        <v>0</v>
      </c>
      <c r="B670" s="154">
        <f>SUM((Užsakymas!F709*0.001*Užsakymas!I709+Užsakymas!G709*0.001*Užsakymas!M709))*Užsakymas!H709</f>
        <v>0</v>
      </c>
      <c r="C670" s="154">
        <f>SUM((Užsakymas!F709*0.001)*Užsakymas!J709+(Užsakymas!G709*0.001)*Užsakymas!N709)*Užsakymas!H709</f>
        <v>0</v>
      </c>
      <c r="D670" s="155">
        <f>SUM((Užsakymas!F709*0.001)*Užsakymas!K709+(Užsakymas!G709*0.001)*Užsakymas!O709)*Užsakymas!H709</f>
        <v>0</v>
      </c>
    </row>
    <row r="671" spans="1:4" ht="409.6">
      <c r="A671" s="153">
        <f>SUM((Užsakymas!F710*0.001)*Užsakymas!L710+(Užsakymas!G710*0.001)*Užsakymas!P710)*Užsakymas!H710</f>
        <v>0</v>
      </c>
      <c r="B671" s="154">
        <f>SUM((Užsakymas!F710*0.001*Užsakymas!I710+Užsakymas!G710*0.001*Užsakymas!M710))*Užsakymas!H710</f>
        <v>0</v>
      </c>
      <c r="C671" s="154">
        <f>SUM((Užsakymas!F710*0.001)*Užsakymas!J710+(Užsakymas!G710*0.001)*Užsakymas!N710)*Užsakymas!H710</f>
        <v>0</v>
      </c>
      <c r="D671" s="155">
        <f>SUM((Užsakymas!F710*0.001)*Užsakymas!K710+(Užsakymas!G710*0.001)*Užsakymas!O710)*Užsakymas!H710</f>
        <v>0</v>
      </c>
    </row>
    <row r="672" spans="1:4" ht="409.6">
      <c r="A672" s="153">
        <f>SUM((Užsakymas!F711*0.001)*Užsakymas!L711+(Užsakymas!G711*0.001)*Užsakymas!P711)*Užsakymas!H711</f>
        <v>0</v>
      </c>
      <c r="B672" s="154">
        <f>SUM((Užsakymas!F711*0.001*Užsakymas!I711+Užsakymas!G711*0.001*Užsakymas!M711))*Užsakymas!H711</f>
        <v>0</v>
      </c>
      <c r="C672" s="154">
        <f>SUM((Užsakymas!F711*0.001)*Užsakymas!J711+(Užsakymas!G711*0.001)*Užsakymas!N711)*Užsakymas!H711</f>
        <v>0</v>
      </c>
      <c r="D672" s="155">
        <f>SUM((Užsakymas!F711*0.001)*Užsakymas!K711+(Užsakymas!G711*0.001)*Užsakymas!O711)*Užsakymas!H711</f>
        <v>0</v>
      </c>
    </row>
    <row r="673" spans="1:4" ht="409.6">
      <c r="A673" s="153">
        <f>SUM((Užsakymas!F712*0.001)*Užsakymas!L712+(Užsakymas!G712*0.001)*Užsakymas!P712)*Užsakymas!H712</f>
        <v>0</v>
      </c>
      <c r="B673" s="154">
        <f>SUM((Užsakymas!F712*0.001*Užsakymas!I712+Užsakymas!G712*0.001*Užsakymas!M712))*Užsakymas!H712</f>
        <v>0</v>
      </c>
      <c r="C673" s="154">
        <f>SUM((Užsakymas!F712*0.001)*Užsakymas!J712+(Užsakymas!G712*0.001)*Užsakymas!N712)*Užsakymas!H712</f>
        <v>0</v>
      </c>
      <c r="D673" s="155">
        <f>SUM((Užsakymas!F712*0.001)*Užsakymas!K712+(Užsakymas!G712*0.001)*Užsakymas!O712)*Užsakymas!H712</f>
        <v>0</v>
      </c>
    </row>
    <row r="674" spans="1:4" ht="409.6">
      <c r="A674" s="153">
        <f>SUM((Užsakymas!F713*0.001)*Užsakymas!L713+(Užsakymas!G713*0.001)*Užsakymas!P713)*Užsakymas!H713</f>
        <v>0</v>
      </c>
      <c r="B674" s="154">
        <f>SUM((Užsakymas!F713*0.001*Užsakymas!I713+Užsakymas!G713*0.001*Užsakymas!M713))*Užsakymas!H713</f>
        <v>0</v>
      </c>
      <c r="C674" s="154">
        <f>SUM((Užsakymas!F713*0.001)*Užsakymas!J713+(Užsakymas!G713*0.001)*Užsakymas!N713)*Užsakymas!H713</f>
        <v>0</v>
      </c>
      <c r="D674" s="155">
        <f>SUM((Užsakymas!F713*0.001)*Užsakymas!K713+(Užsakymas!G713*0.001)*Užsakymas!O713)*Užsakymas!H713</f>
        <v>0</v>
      </c>
    </row>
    <row r="675" spans="1:4" ht="409.6">
      <c r="A675" s="153">
        <f>SUM((Užsakymas!F714*0.001)*Užsakymas!L714+(Užsakymas!G714*0.001)*Užsakymas!P714)*Užsakymas!H714</f>
        <v>0</v>
      </c>
      <c r="B675" s="154">
        <f>SUM((Užsakymas!F714*0.001*Užsakymas!I714+Užsakymas!G714*0.001*Užsakymas!M714))*Užsakymas!H714</f>
        <v>0</v>
      </c>
      <c r="C675" s="154">
        <f>SUM((Užsakymas!F714*0.001)*Užsakymas!J714+(Užsakymas!G714*0.001)*Užsakymas!N714)*Užsakymas!H714</f>
        <v>0</v>
      </c>
      <c r="D675" s="155">
        <f>SUM((Užsakymas!F714*0.001)*Užsakymas!K714+(Užsakymas!G714*0.001)*Užsakymas!O714)*Užsakymas!H714</f>
        <v>0</v>
      </c>
    </row>
    <row r="676" spans="1:4" ht="409.6">
      <c r="A676" s="153">
        <f>SUM((Užsakymas!F715*0.001)*Užsakymas!L715+(Užsakymas!G715*0.001)*Užsakymas!P715)*Užsakymas!H715</f>
        <v>0</v>
      </c>
      <c r="B676" s="154">
        <f>SUM((Užsakymas!F715*0.001*Užsakymas!I715+Užsakymas!G715*0.001*Užsakymas!M715))*Užsakymas!H715</f>
        <v>0</v>
      </c>
      <c r="C676" s="154">
        <f>SUM((Užsakymas!F715*0.001)*Užsakymas!J715+(Užsakymas!G715*0.001)*Užsakymas!N715)*Užsakymas!H715</f>
        <v>0</v>
      </c>
      <c r="D676" s="155">
        <f>SUM((Užsakymas!F715*0.001)*Užsakymas!K715+(Užsakymas!G715*0.001)*Užsakymas!O715)*Užsakymas!H715</f>
        <v>0</v>
      </c>
    </row>
    <row r="677" spans="1:4" ht="409.6">
      <c r="A677" s="153">
        <f>SUM((Užsakymas!F716*0.001)*Užsakymas!L716+(Užsakymas!G716*0.001)*Užsakymas!P716)*Užsakymas!H716</f>
        <v>0</v>
      </c>
      <c r="B677" s="154">
        <f>SUM((Užsakymas!F716*0.001*Užsakymas!I716+Užsakymas!G716*0.001*Užsakymas!M716))*Užsakymas!H716</f>
        <v>0</v>
      </c>
      <c r="C677" s="154">
        <f>SUM((Užsakymas!F716*0.001)*Užsakymas!J716+(Užsakymas!G716*0.001)*Užsakymas!N716)*Užsakymas!H716</f>
        <v>0</v>
      </c>
      <c r="D677" s="155">
        <f>SUM((Užsakymas!F716*0.001)*Užsakymas!K716+(Užsakymas!G716*0.001)*Užsakymas!O716)*Užsakymas!H716</f>
        <v>0</v>
      </c>
    </row>
    <row r="678" spans="1:4" ht="409.6">
      <c r="A678" s="153">
        <f>SUM((Užsakymas!F717*0.001)*Užsakymas!L717+(Užsakymas!G717*0.001)*Užsakymas!P717)*Užsakymas!H717</f>
        <v>0</v>
      </c>
      <c r="B678" s="154">
        <f>SUM((Užsakymas!F717*0.001*Užsakymas!I717+Užsakymas!G717*0.001*Užsakymas!M717))*Užsakymas!H717</f>
        <v>0</v>
      </c>
      <c r="C678" s="154">
        <f>SUM((Užsakymas!F717*0.001)*Užsakymas!J717+(Užsakymas!G717*0.001)*Užsakymas!N717)*Užsakymas!H717</f>
        <v>0</v>
      </c>
      <c r="D678" s="155">
        <f>SUM((Užsakymas!F717*0.001)*Užsakymas!K717+(Užsakymas!G717*0.001)*Užsakymas!O717)*Užsakymas!H717</f>
        <v>0</v>
      </c>
    </row>
    <row r="679" spans="1:4" ht="409.6">
      <c r="A679" s="153">
        <f>SUM((Užsakymas!F718*0.001)*Užsakymas!L718+(Užsakymas!G718*0.001)*Užsakymas!P718)*Užsakymas!H718</f>
        <v>0</v>
      </c>
      <c r="B679" s="154">
        <f>SUM((Užsakymas!F718*0.001*Užsakymas!I718+Užsakymas!G718*0.001*Užsakymas!M718))*Užsakymas!H718</f>
        <v>0</v>
      </c>
      <c r="C679" s="154">
        <f>SUM((Užsakymas!F718*0.001)*Užsakymas!J718+(Užsakymas!G718*0.001)*Užsakymas!N718)*Užsakymas!H718</f>
        <v>0</v>
      </c>
      <c r="D679" s="155">
        <f>SUM((Užsakymas!F718*0.001)*Užsakymas!K718+(Užsakymas!G718*0.001)*Užsakymas!O718)*Užsakymas!H718</f>
        <v>0</v>
      </c>
    </row>
    <row r="680" spans="1:4" ht="409.6">
      <c r="A680" s="153">
        <f>SUM((Užsakymas!F719*0.001)*Užsakymas!L719+(Užsakymas!G719*0.001)*Užsakymas!P719)*Užsakymas!H719</f>
        <v>0</v>
      </c>
      <c r="B680" s="154">
        <f>SUM((Užsakymas!F719*0.001*Užsakymas!I719+Užsakymas!G719*0.001*Užsakymas!M719))*Užsakymas!H719</f>
        <v>0</v>
      </c>
      <c r="C680" s="154">
        <f>SUM((Užsakymas!F719*0.001)*Užsakymas!J719+(Užsakymas!G719*0.001)*Užsakymas!N719)*Užsakymas!H719</f>
        <v>0</v>
      </c>
      <c r="D680" s="155">
        <f>SUM((Užsakymas!F719*0.001)*Užsakymas!K719+(Užsakymas!G719*0.001)*Užsakymas!O719)*Užsakymas!H719</f>
        <v>0</v>
      </c>
    </row>
    <row r="681" spans="1:4" ht="409.6">
      <c r="A681" s="153">
        <f>SUM((Užsakymas!F720*0.001)*Užsakymas!L720+(Užsakymas!G720*0.001)*Užsakymas!P720)*Užsakymas!H720</f>
        <v>0</v>
      </c>
      <c r="B681" s="154">
        <f>SUM((Užsakymas!F720*0.001*Užsakymas!I720+Užsakymas!G720*0.001*Užsakymas!M720))*Užsakymas!H720</f>
        <v>0</v>
      </c>
      <c r="C681" s="154">
        <f>SUM((Užsakymas!F720*0.001)*Užsakymas!J720+(Užsakymas!G720*0.001)*Užsakymas!N720)*Užsakymas!H720</f>
        <v>0</v>
      </c>
      <c r="D681" s="155">
        <f>SUM((Užsakymas!F720*0.001)*Užsakymas!K720+(Užsakymas!G720*0.001)*Užsakymas!O720)*Užsakymas!H720</f>
        <v>0</v>
      </c>
    </row>
    <row r="682" spans="1:4" ht="409.6">
      <c r="A682" s="153">
        <f>SUM((Užsakymas!F721*0.001)*Užsakymas!L721+(Užsakymas!G721*0.001)*Užsakymas!P721)*Užsakymas!H721</f>
        <v>0</v>
      </c>
      <c r="B682" s="154">
        <f>SUM((Užsakymas!F721*0.001*Užsakymas!I721+Užsakymas!G721*0.001*Užsakymas!M721))*Užsakymas!H721</f>
        <v>0</v>
      </c>
      <c r="C682" s="154">
        <f>SUM((Užsakymas!F721*0.001)*Užsakymas!J721+(Užsakymas!G721*0.001)*Užsakymas!N721)*Užsakymas!H721</f>
        <v>0</v>
      </c>
      <c r="D682" s="155">
        <f>SUM((Užsakymas!F721*0.001)*Užsakymas!K721+(Užsakymas!G721*0.001)*Užsakymas!O721)*Užsakymas!H721</f>
        <v>0</v>
      </c>
    </row>
    <row r="683" spans="1:4" ht="409.6">
      <c r="A683" s="153">
        <f>SUM((Užsakymas!F722*0.001)*Užsakymas!L722+(Užsakymas!G722*0.001)*Užsakymas!P722)*Užsakymas!H722</f>
        <v>0</v>
      </c>
      <c r="B683" s="154">
        <f>SUM((Užsakymas!F722*0.001*Užsakymas!I722+Užsakymas!G722*0.001*Užsakymas!M722))*Užsakymas!H722</f>
        <v>0</v>
      </c>
      <c r="C683" s="154">
        <f>SUM((Užsakymas!F722*0.001)*Užsakymas!J722+(Užsakymas!G722*0.001)*Užsakymas!N722)*Užsakymas!H722</f>
        <v>0</v>
      </c>
      <c r="D683" s="155">
        <f>SUM((Užsakymas!F722*0.001)*Užsakymas!K722+(Užsakymas!G722*0.001)*Užsakymas!O722)*Užsakymas!H722</f>
        <v>0</v>
      </c>
    </row>
    <row r="684" spans="1:4" ht="409.6">
      <c r="A684" s="153">
        <f>SUM((Užsakymas!F723*0.001)*Užsakymas!L723+(Užsakymas!G723*0.001)*Užsakymas!P723)*Užsakymas!H723</f>
        <v>0</v>
      </c>
      <c r="B684" s="154">
        <f>SUM((Užsakymas!F723*0.001*Užsakymas!I723+Užsakymas!G723*0.001*Užsakymas!M723))*Užsakymas!H723</f>
        <v>0</v>
      </c>
      <c r="C684" s="154">
        <f>SUM((Užsakymas!F723*0.001)*Užsakymas!J723+(Užsakymas!G723*0.001)*Užsakymas!N723)*Užsakymas!H723</f>
        <v>0</v>
      </c>
      <c r="D684" s="155">
        <f>SUM((Užsakymas!F723*0.001)*Užsakymas!K723+(Užsakymas!G723*0.001)*Užsakymas!O723)*Užsakymas!H723</f>
        <v>0</v>
      </c>
    </row>
    <row r="685" spans="1:4" ht="409.6">
      <c r="A685" s="153">
        <f>SUM((Užsakymas!F724*0.001)*Užsakymas!L724+(Užsakymas!G724*0.001)*Užsakymas!P724)*Užsakymas!H724</f>
        <v>0</v>
      </c>
      <c r="B685" s="154">
        <f>SUM((Užsakymas!F724*0.001*Užsakymas!I724+Užsakymas!G724*0.001*Užsakymas!M724))*Užsakymas!H724</f>
        <v>0</v>
      </c>
      <c r="C685" s="154">
        <f>SUM((Užsakymas!F724*0.001)*Užsakymas!J724+(Užsakymas!G724*0.001)*Užsakymas!N724)*Užsakymas!H724</f>
        <v>0</v>
      </c>
      <c r="D685" s="155">
        <f>SUM((Užsakymas!F724*0.001)*Užsakymas!K724+(Užsakymas!G724*0.001)*Užsakymas!O724)*Užsakymas!H724</f>
        <v>0</v>
      </c>
    </row>
    <row r="686" spans="1:4" ht="409.6">
      <c r="A686" s="153">
        <f>SUM((Užsakymas!F725*0.001)*Užsakymas!L725+(Užsakymas!G725*0.001)*Užsakymas!P725)*Užsakymas!H725</f>
        <v>0</v>
      </c>
      <c r="B686" s="154">
        <f>SUM((Užsakymas!F725*0.001*Užsakymas!I725+Užsakymas!G725*0.001*Užsakymas!M725))*Užsakymas!H725</f>
        <v>0</v>
      </c>
      <c r="C686" s="154">
        <f>SUM((Užsakymas!F725*0.001)*Užsakymas!J725+(Užsakymas!G725*0.001)*Užsakymas!N725)*Užsakymas!H725</f>
        <v>0</v>
      </c>
      <c r="D686" s="155">
        <f>SUM((Užsakymas!F725*0.001)*Užsakymas!K725+(Užsakymas!G725*0.001)*Užsakymas!O725)*Užsakymas!H725</f>
        <v>0</v>
      </c>
    </row>
    <row r="687" spans="1:4" ht="409.6">
      <c r="A687" s="153">
        <f>SUM((Užsakymas!F726*0.001)*Užsakymas!L726+(Užsakymas!G726*0.001)*Užsakymas!P726)*Užsakymas!H726</f>
        <v>0</v>
      </c>
      <c r="B687" s="154">
        <f>SUM((Užsakymas!F726*0.001*Užsakymas!I726+Užsakymas!G726*0.001*Užsakymas!M726))*Užsakymas!H726</f>
        <v>0</v>
      </c>
      <c r="C687" s="154">
        <f>SUM((Užsakymas!F726*0.001)*Užsakymas!J726+(Užsakymas!G726*0.001)*Užsakymas!N726)*Užsakymas!H726</f>
        <v>0</v>
      </c>
      <c r="D687" s="155">
        <f>SUM((Užsakymas!F726*0.001)*Užsakymas!K726+(Užsakymas!G726*0.001)*Užsakymas!O726)*Užsakymas!H726</f>
        <v>0</v>
      </c>
    </row>
    <row r="688" spans="1:4" ht="409.6">
      <c r="A688" s="153">
        <f>SUM((Užsakymas!F727*0.001)*Užsakymas!L727+(Užsakymas!G727*0.001)*Užsakymas!P727)*Užsakymas!H727</f>
        <v>0</v>
      </c>
      <c r="B688" s="154">
        <f>SUM((Užsakymas!F727*0.001*Užsakymas!I727+Užsakymas!G727*0.001*Užsakymas!M727))*Užsakymas!H727</f>
        <v>0</v>
      </c>
      <c r="C688" s="154">
        <f>SUM((Užsakymas!F727*0.001)*Užsakymas!J727+(Užsakymas!G727*0.001)*Užsakymas!N727)*Užsakymas!H727</f>
        <v>0</v>
      </c>
      <c r="D688" s="155">
        <f>SUM((Užsakymas!F727*0.001)*Užsakymas!K727+(Užsakymas!G727*0.001)*Užsakymas!O727)*Užsakymas!H727</f>
        <v>0</v>
      </c>
    </row>
    <row r="689" spans="1:4" ht="409.6">
      <c r="A689" s="153">
        <f>SUM((Užsakymas!F728*0.001)*Užsakymas!L728+(Užsakymas!G728*0.001)*Užsakymas!P728)*Užsakymas!H728</f>
        <v>0</v>
      </c>
      <c r="B689" s="154">
        <f>SUM((Užsakymas!F728*0.001*Užsakymas!I728+Užsakymas!G728*0.001*Užsakymas!M728))*Užsakymas!H728</f>
        <v>0</v>
      </c>
      <c r="C689" s="154">
        <f>SUM((Užsakymas!F728*0.001)*Užsakymas!J728+(Užsakymas!G728*0.001)*Užsakymas!N728)*Užsakymas!H728</f>
        <v>0</v>
      </c>
      <c r="D689" s="155">
        <f>SUM((Užsakymas!F728*0.001)*Užsakymas!K728+(Užsakymas!G728*0.001)*Užsakymas!O728)*Užsakymas!H728</f>
        <v>0</v>
      </c>
    </row>
    <row r="690" spans="1:4" ht="409.6">
      <c r="A690" s="153">
        <f>SUM((Užsakymas!F729*0.001)*Užsakymas!L729+(Užsakymas!G729*0.001)*Užsakymas!P729)*Užsakymas!H729</f>
        <v>0</v>
      </c>
      <c r="B690" s="154">
        <f>SUM((Užsakymas!F729*0.001*Užsakymas!I729+Užsakymas!G729*0.001*Užsakymas!M729))*Užsakymas!H729</f>
        <v>0</v>
      </c>
      <c r="C690" s="154">
        <f>SUM((Užsakymas!F729*0.001)*Užsakymas!J729+(Užsakymas!G729*0.001)*Užsakymas!N729)*Užsakymas!H729</f>
        <v>0</v>
      </c>
      <c r="D690" s="155">
        <f>SUM((Užsakymas!F729*0.001)*Užsakymas!K729+(Užsakymas!G729*0.001)*Užsakymas!O729)*Užsakymas!H729</f>
        <v>0</v>
      </c>
    </row>
    <row r="691" spans="1:4" ht="409.6">
      <c r="A691" s="153">
        <f>SUM((Užsakymas!F730*0.001)*Užsakymas!L730+(Užsakymas!G730*0.001)*Užsakymas!P730)*Užsakymas!H730</f>
        <v>0</v>
      </c>
      <c r="B691" s="154">
        <f>SUM((Užsakymas!F730*0.001*Užsakymas!I730+Užsakymas!G730*0.001*Užsakymas!M730))*Užsakymas!H730</f>
        <v>0</v>
      </c>
      <c r="C691" s="154">
        <f>SUM((Užsakymas!F730*0.001)*Užsakymas!J730+(Užsakymas!G730*0.001)*Užsakymas!N730)*Užsakymas!H730</f>
        <v>0</v>
      </c>
      <c r="D691" s="155">
        <f>SUM((Užsakymas!F730*0.001)*Užsakymas!K730+(Užsakymas!G730*0.001)*Užsakymas!O730)*Užsakymas!H730</f>
        <v>0</v>
      </c>
    </row>
    <row r="692" spans="1:4" ht="409.6">
      <c r="A692" s="153">
        <f>SUM((Užsakymas!F731*0.001)*Užsakymas!L731+(Užsakymas!G731*0.001)*Užsakymas!P731)*Užsakymas!H731</f>
        <v>0</v>
      </c>
      <c r="B692" s="154">
        <f>SUM((Užsakymas!F731*0.001*Užsakymas!I731+Užsakymas!G731*0.001*Užsakymas!M731))*Užsakymas!H731</f>
        <v>0</v>
      </c>
      <c r="C692" s="154">
        <f>SUM((Užsakymas!F731*0.001)*Užsakymas!J731+(Užsakymas!G731*0.001)*Užsakymas!N731)*Užsakymas!H731</f>
        <v>0</v>
      </c>
      <c r="D692" s="155">
        <f>SUM((Užsakymas!F731*0.001)*Užsakymas!K731+(Užsakymas!G731*0.001)*Užsakymas!O731)*Užsakymas!H731</f>
        <v>0</v>
      </c>
    </row>
    <row r="693" spans="1:4" ht="409.6">
      <c r="A693" s="153">
        <f>SUM((Užsakymas!F732*0.001)*Užsakymas!L732+(Užsakymas!G732*0.001)*Užsakymas!P732)*Užsakymas!H732</f>
        <v>0</v>
      </c>
      <c r="B693" s="154">
        <f>SUM((Užsakymas!F732*0.001*Užsakymas!I732+Užsakymas!G732*0.001*Užsakymas!M732))*Užsakymas!H732</f>
        <v>0</v>
      </c>
      <c r="C693" s="154">
        <f>SUM((Užsakymas!F732*0.001)*Užsakymas!J732+(Užsakymas!G732*0.001)*Užsakymas!N732)*Užsakymas!H732</f>
        <v>0</v>
      </c>
      <c r="D693" s="155">
        <f>SUM((Užsakymas!F732*0.001)*Užsakymas!K732+(Užsakymas!G732*0.001)*Užsakymas!O732)*Užsakymas!H732</f>
        <v>0</v>
      </c>
    </row>
    <row r="694" spans="1:4" ht="409.6">
      <c r="A694" s="153">
        <f>SUM((Užsakymas!F733*0.001)*Užsakymas!L733+(Užsakymas!G733*0.001)*Užsakymas!P733)*Užsakymas!H733</f>
        <v>0</v>
      </c>
      <c r="B694" s="154">
        <f>SUM((Užsakymas!F733*0.001*Užsakymas!I733+Užsakymas!G733*0.001*Užsakymas!M733))*Užsakymas!H733</f>
        <v>0</v>
      </c>
      <c r="C694" s="154">
        <f>SUM((Užsakymas!F733*0.001)*Užsakymas!J733+(Užsakymas!G733*0.001)*Užsakymas!N733)*Užsakymas!H733</f>
        <v>0</v>
      </c>
      <c r="D694" s="155">
        <f>SUM((Užsakymas!F733*0.001)*Užsakymas!K733+(Užsakymas!G733*0.001)*Užsakymas!O733)*Užsakymas!H733</f>
        <v>0</v>
      </c>
    </row>
    <row r="695" spans="1:4" ht="409.6">
      <c r="A695" s="153">
        <f>SUM((Užsakymas!F734*0.001)*Užsakymas!L734+(Užsakymas!G734*0.001)*Užsakymas!P734)*Užsakymas!H734</f>
        <v>0</v>
      </c>
      <c r="B695" s="154">
        <f>SUM((Užsakymas!F734*0.001*Užsakymas!I734+Užsakymas!G734*0.001*Užsakymas!M734))*Užsakymas!H734</f>
        <v>0</v>
      </c>
      <c r="C695" s="154">
        <f>SUM((Užsakymas!F734*0.001)*Užsakymas!J734+(Užsakymas!G734*0.001)*Užsakymas!N734)*Užsakymas!H734</f>
        <v>0</v>
      </c>
      <c r="D695" s="155">
        <f>SUM((Užsakymas!F734*0.001)*Užsakymas!K734+(Užsakymas!G734*0.001)*Užsakymas!O734)*Užsakymas!H734</f>
        <v>0</v>
      </c>
    </row>
    <row r="696" spans="1:4" ht="409.6">
      <c r="A696" s="153">
        <f>SUM((Užsakymas!F735*0.001)*Užsakymas!L735+(Užsakymas!G735*0.001)*Užsakymas!P735)*Užsakymas!H735</f>
        <v>0</v>
      </c>
      <c r="B696" s="154">
        <f>SUM((Užsakymas!F735*0.001*Užsakymas!I735+Užsakymas!G735*0.001*Užsakymas!M735))*Užsakymas!H735</f>
        <v>0</v>
      </c>
      <c r="C696" s="154">
        <f>SUM((Užsakymas!F735*0.001)*Užsakymas!J735+(Užsakymas!G735*0.001)*Užsakymas!N735)*Užsakymas!H735</f>
        <v>0</v>
      </c>
      <c r="D696" s="155">
        <f>SUM((Užsakymas!F735*0.001)*Užsakymas!K735+(Užsakymas!G735*0.001)*Užsakymas!O735)*Užsakymas!H735</f>
        <v>0</v>
      </c>
    </row>
    <row r="697" spans="1:4" ht="409.6">
      <c r="A697" s="153">
        <f>SUM((Užsakymas!F736*0.001)*Užsakymas!L736+(Užsakymas!G736*0.001)*Užsakymas!P736)*Užsakymas!H736</f>
        <v>0</v>
      </c>
      <c r="B697" s="154">
        <f>SUM((Užsakymas!F736*0.001*Užsakymas!I736+Užsakymas!G736*0.001*Užsakymas!M736))*Užsakymas!H736</f>
        <v>0</v>
      </c>
      <c r="C697" s="154">
        <f>SUM((Užsakymas!F736*0.001)*Užsakymas!J736+(Užsakymas!G736*0.001)*Užsakymas!N736)*Užsakymas!H736</f>
        <v>0</v>
      </c>
      <c r="D697" s="155">
        <f>SUM((Užsakymas!F736*0.001)*Užsakymas!K736+(Užsakymas!G736*0.001)*Užsakymas!O736)*Užsakymas!H736</f>
        <v>0</v>
      </c>
    </row>
    <row r="698" spans="1:4" ht="409.6">
      <c r="A698" s="153">
        <f>SUM((Užsakymas!F737*0.001)*Užsakymas!L737+(Užsakymas!G737*0.001)*Užsakymas!P737)*Užsakymas!H737</f>
        <v>0</v>
      </c>
      <c r="B698" s="154">
        <f>SUM((Užsakymas!F737*0.001*Užsakymas!I737+Užsakymas!G737*0.001*Užsakymas!M737))*Užsakymas!H737</f>
        <v>0</v>
      </c>
      <c r="C698" s="154">
        <f>SUM((Užsakymas!F737*0.001)*Užsakymas!J737+(Užsakymas!G737*0.001)*Užsakymas!N737)*Užsakymas!H737</f>
        <v>0</v>
      </c>
      <c r="D698" s="155">
        <f>SUM((Užsakymas!F737*0.001)*Užsakymas!K737+(Užsakymas!G737*0.001)*Užsakymas!O737)*Užsakymas!H737</f>
        <v>0</v>
      </c>
    </row>
    <row r="699" spans="1:4" ht="409.6">
      <c r="A699" s="153">
        <f>SUM((Užsakymas!F738*0.001)*Užsakymas!L738+(Užsakymas!G738*0.001)*Užsakymas!P738)*Užsakymas!H738</f>
        <v>0</v>
      </c>
      <c r="B699" s="154">
        <f>SUM((Užsakymas!F738*0.001*Užsakymas!I738+Užsakymas!G738*0.001*Užsakymas!M738))*Užsakymas!H738</f>
        <v>0</v>
      </c>
      <c r="C699" s="154">
        <f>SUM((Užsakymas!F738*0.001)*Užsakymas!J738+(Užsakymas!G738*0.001)*Užsakymas!N738)*Užsakymas!H738</f>
        <v>0</v>
      </c>
      <c r="D699" s="155">
        <f>SUM((Užsakymas!F738*0.001)*Užsakymas!K738+(Užsakymas!G738*0.001)*Užsakymas!O738)*Užsakymas!H738</f>
        <v>0</v>
      </c>
    </row>
    <row r="700" spans="1:4" ht="409.6">
      <c r="A700" s="153">
        <f>SUM((Užsakymas!F739*0.001)*Užsakymas!L739+(Užsakymas!G739*0.001)*Užsakymas!P739)*Užsakymas!H739</f>
        <v>0</v>
      </c>
      <c r="B700" s="154">
        <f>SUM((Užsakymas!F739*0.001*Užsakymas!I739+Užsakymas!G739*0.001*Užsakymas!M739))*Užsakymas!H739</f>
        <v>0</v>
      </c>
      <c r="C700" s="154">
        <f>SUM((Užsakymas!F739*0.001)*Užsakymas!J739+(Užsakymas!G739*0.001)*Užsakymas!N739)*Užsakymas!H739</f>
        <v>0</v>
      </c>
      <c r="D700" s="155">
        <f>SUM((Užsakymas!F739*0.001)*Užsakymas!K739+(Užsakymas!G739*0.001)*Užsakymas!O739)*Užsakymas!H739</f>
        <v>0</v>
      </c>
    </row>
    <row r="701" spans="1:4" ht="409.6">
      <c r="A701" s="153">
        <f>SUM((Užsakymas!F740*0.001)*Užsakymas!L740+(Užsakymas!G740*0.001)*Užsakymas!P740)*Užsakymas!H740</f>
        <v>0</v>
      </c>
      <c r="B701" s="154">
        <f>SUM((Užsakymas!F740*0.001*Užsakymas!I740+Užsakymas!G740*0.001*Užsakymas!M740))*Užsakymas!H740</f>
        <v>0</v>
      </c>
      <c r="C701" s="154">
        <f>SUM((Užsakymas!F740*0.001)*Užsakymas!J740+(Užsakymas!G740*0.001)*Užsakymas!N740)*Užsakymas!H740</f>
        <v>0</v>
      </c>
      <c r="D701" s="155">
        <f>SUM((Užsakymas!F740*0.001)*Užsakymas!K740+(Užsakymas!G740*0.001)*Užsakymas!O740)*Užsakymas!H740</f>
        <v>0</v>
      </c>
    </row>
    <row r="702" spans="1:4" ht="409.6">
      <c r="A702" s="153">
        <f>SUM((Užsakymas!F741*0.001)*Užsakymas!L741+(Užsakymas!G741*0.001)*Užsakymas!P741)*Užsakymas!H741</f>
        <v>0</v>
      </c>
      <c r="B702" s="154">
        <f>SUM((Užsakymas!F741*0.001*Užsakymas!I741+Užsakymas!G741*0.001*Užsakymas!M741))*Užsakymas!H741</f>
        <v>0</v>
      </c>
      <c r="C702" s="154">
        <f>SUM((Užsakymas!F741*0.001)*Užsakymas!J741+(Užsakymas!G741*0.001)*Užsakymas!N741)*Užsakymas!H741</f>
        <v>0</v>
      </c>
      <c r="D702" s="155">
        <f>SUM((Užsakymas!F741*0.001)*Užsakymas!K741+(Užsakymas!G741*0.001)*Užsakymas!O741)*Užsakymas!H741</f>
        <v>0</v>
      </c>
    </row>
    <row r="703" spans="1:4" ht="409.6">
      <c r="A703" s="153">
        <f>SUM((Užsakymas!F742*0.001)*Užsakymas!L742+(Užsakymas!G742*0.001)*Užsakymas!P742)*Užsakymas!H742</f>
        <v>0</v>
      </c>
      <c r="B703" s="154">
        <f>SUM((Užsakymas!F742*0.001*Užsakymas!I742+Užsakymas!G742*0.001*Užsakymas!M742))*Užsakymas!H742</f>
        <v>0</v>
      </c>
      <c r="C703" s="154">
        <f>SUM((Užsakymas!F742*0.001)*Užsakymas!J742+(Užsakymas!G742*0.001)*Užsakymas!N742)*Užsakymas!H742</f>
        <v>0</v>
      </c>
      <c r="D703" s="155">
        <f>SUM((Užsakymas!F742*0.001)*Užsakymas!K742+(Užsakymas!G742*0.001)*Užsakymas!O742)*Užsakymas!H742</f>
        <v>0</v>
      </c>
    </row>
    <row r="704" spans="1:4" ht="409.6">
      <c r="A704" s="153">
        <f>SUM((Užsakymas!F743*0.001)*Užsakymas!L743+(Užsakymas!G743*0.001)*Užsakymas!P743)*Užsakymas!H743</f>
        <v>0</v>
      </c>
      <c r="B704" s="154">
        <f>SUM((Užsakymas!F743*0.001*Užsakymas!I743+Užsakymas!G743*0.001*Užsakymas!M743))*Užsakymas!H743</f>
        <v>0</v>
      </c>
      <c r="C704" s="154">
        <f>SUM((Užsakymas!F743*0.001)*Užsakymas!J743+(Užsakymas!G743*0.001)*Užsakymas!N743)*Užsakymas!H743</f>
        <v>0</v>
      </c>
      <c r="D704" s="155">
        <f>SUM((Užsakymas!F743*0.001)*Užsakymas!K743+(Užsakymas!G743*0.001)*Užsakymas!O743)*Užsakymas!H743</f>
        <v>0</v>
      </c>
    </row>
    <row r="705" spans="1:4" ht="409.6">
      <c r="A705" s="153">
        <f>SUM((Užsakymas!F744*0.001)*Užsakymas!L744+(Užsakymas!G744*0.001)*Užsakymas!P744)*Užsakymas!H744</f>
        <v>0</v>
      </c>
      <c r="B705" s="154">
        <f>SUM((Užsakymas!F744*0.001*Užsakymas!I744+Užsakymas!G744*0.001*Užsakymas!M744))*Užsakymas!H744</f>
        <v>0</v>
      </c>
      <c r="C705" s="154">
        <f>SUM((Užsakymas!F744*0.001)*Užsakymas!J744+(Užsakymas!G744*0.001)*Užsakymas!N744)*Užsakymas!H744</f>
        <v>0</v>
      </c>
      <c r="D705" s="155">
        <f>SUM((Užsakymas!F744*0.001)*Užsakymas!K744+(Užsakymas!G744*0.001)*Užsakymas!O744)*Užsakymas!H744</f>
        <v>0</v>
      </c>
    </row>
    <row r="706" spans="1:4" ht="409.6">
      <c r="A706" s="153">
        <f>SUM((Užsakymas!F745*0.001)*Užsakymas!L745+(Užsakymas!G745*0.001)*Užsakymas!P745)*Užsakymas!H745</f>
        <v>0</v>
      </c>
      <c r="B706" s="154">
        <f>SUM((Užsakymas!F745*0.001*Užsakymas!I745+Užsakymas!G745*0.001*Užsakymas!M745))*Užsakymas!H745</f>
        <v>0</v>
      </c>
      <c r="C706" s="154">
        <f>SUM((Užsakymas!F745*0.001)*Užsakymas!J745+(Užsakymas!G745*0.001)*Užsakymas!N745)*Užsakymas!H745</f>
        <v>0</v>
      </c>
      <c r="D706" s="155">
        <f>SUM((Užsakymas!F745*0.001)*Užsakymas!K745+(Užsakymas!G745*0.001)*Užsakymas!O745)*Užsakymas!H745</f>
        <v>0</v>
      </c>
    </row>
    <row r="707" spans="1:4" ht="409.6">
      <c r="A707" s="153">
        <f>SUM((Užsakymas!F746*0.001)*Užsakymas!L746+(Užsakymas!G746*0.001)*Užsakymas!P746)*Užsakymas!H746</f>
        <v>0</v>
      </c>
      <c r="B707" s="154">
        <f>SUM((Užsakymas!F746*0.001*Užsakymas!I746+Užsakymas!G746*0.001*Užsakymas!M746))*Užsakymas!H746</f>
        <v>0</v>
      </c>
      <c r="C707" s="154">
        <f>SUM((Užsakymas!F746*0.001)*Užsakymas!J746+(Užsakymas!G746*0.001)*Užsakymas!N746)*Užsakymas!H746</f>
        <v>0</v>
      </c>
      <c r="D707" s="155">
        <f>SUM((Užsakymas!F746*0.001)*Užsakymas!K746+(Užsakymas!G746*0.001)*Užsakymas!O746)*Užsakymas!H746</f>
        <v>0</v>
      </c>
    </row>
    <row r="708" spans="1:4" ht="409.6">
      <c r="A708" s="153">
        <f>SUM((Užsakymas!F747*0.001)*Užsakymas!L747+(Užsakymas!G747*0.001)*Užsakymas!P747)*Užsakymas!H747</f>
        <v>0</v>
      </c>
      <c r="B708" s="154">
        <f>SUM((Užsakymas!F747*0.001*Užsakymas!I747+Užsakymas!G747*0.001*Užsakymas!M747))*Užsakymas!H747</f>
        <v>0</v>
      </c>
      <c r="C708" s="154">
        <f>SUM((Užsakymas!F747*0.001)*Užsakymas!J747+(Užsakymas!G747*0.001)*Užsakymas!N747)*Užsakymas!H747</f>
        <v>0</v>
      </c>
      <c r="D708" s="155">
        <f>SUM((Užsakymas!F747*0.001)*Užsakymas!K747+(Užsakymas!G747*0.001)*Užsakymas!O747)*Užsakymas!H747</f>
        <v>0</v>
      </c>
    </row>
    <row r="709" spans="1:4" ht="409.6">
      <c r="A709" s="153">
        <f>SUM((Užsakymas!F748*0.001)*Užsakymas!L748+(Užsakymas!G748*0.001)*Užsakymas!P748)*Užsakymas!H748</f>
        <v>0</v>
      </c>
      <c r="B709" s="154">
        <f>SUM((Užsakymas!F748*0.001*Užsakymas!I748+Užsakymas!G748*0.001*Užsakymas!M748))*Užsakymas!H748</f>
        <v>0</v>
      </c>
      <c r="C709" s="154">
        <f>SUM((Užsakymas!F748*0.001)*Užsakymas!J748+(Užsakymas!G748*0.001)*Užsakymas!N748)*Užsakymas!H748</f>
        <v>0</v>
      </c>
      <c r="D709" s="155">
        <f>SUM((Užsakymas!F748*0.001)*Užsakymas!K748+(Užsakymas!G748*0.001)*Užsakymas!O748)*Užsakymas!H748</f>
        <v>0</v>
      </c>
    </row>
    <row r="710" spans="1:4" ht="409.6">
      <c r="A710" s="153">
        <f>SUM((Užsakymas!F749*0.001)*Užsakymas!L749+(Užsakymas!G749*0.001)*Užsakymas!P749)*Užsakymas!H749</f>
        <v>0</v>
      </c>
      <c r="B710" s="154">
        <f>SUM((Užsakymas!F749*0.001*Užsakymas!I749+Užsakymas!G749*0.001*Užsakymas!M749))*Užsakymas!H749</f>
        <v>0</v>
      </c>
      <c r="C710" s="154">
        <f>SUM((Užsakymas!F749*0.001)*Užsakymas!J749+(Užsakymas!G749*0.001)*Užsakymas!N749)*Užsakymas!H749</f>
        <v>0</v>
      </c>
      <c r="D710" s="155">
        <f>SUM((Užsakymas!F749*0.001)*Užsakymas!K749+(Užsakymas!G749*0.001)*Užsakymas!O749)*Užsakymas!H749</f>
        <v>0</v>
      </c>
    </row>
    <row r="711" spans="1:4" ht="409.6">
      <c r="A711" s="153">
        <f>SUM((Užsakymas!F750*0.001)*Užsakymas!L750+(Užsakymas!G750*0.001)*Užsakymas!P750)*Užsakymas!H750</f>
        <v>0</v>
      </c>
      <c r="B711" s="154">
        <f>SUM((Užsakymas!F750*0.001*Užsakymas!I750+Užsakymas!G750*0.001*Užsakymas!M750))*Užsakymas!H750</f>
        <v>0</v>
      </c>
      <c r="C711" s="154">
        <f>SUM((Užsakymas!F750*0.001)*Užsakymas!J750+(Užsakymas!G750*0.001)*Užsakymas!N750)*Užsakymas!H750</f>
        <v>0</v>
      </c>
      <c r="D711" s="155">
        <f>SUM((Užsakymas!F750*0.001)*Užsakymas!K750+(Užsakymas!G750*0.001)*Užsakymas!O750)*Užsakymas!H750</f>
        <v>0</v>
      </c>
    </row>
    <row r="712" spans="1:4" ht="409.6">
      <c r="A712" s="153">
        <f>SUM((Užsakymas!F751*0.001)*Užsakymas!L751+(Užsakymas!G751*0.001)*Užsakymas!P751)*Užsakymas!H751</f>
        <v>0</v>
      </c>
      <c r="B712" s="154">
        <f>SUM((Užsakymas!F751*0.001*Užsakymas!I751+Užsakymas!G751*0.001*Užsakymas!M751))*Užsakymas!H751</f>
        <v>0</v>
      </c>
      <c r="C712" s="154">
        <f>SUM((Užsakymas!F751*0.001)*Užsakymas!J751+(Užsakymas!G751*0.001)*Užsakymas!N751)*Užsakymas!H751</f>
        <v>0</v>
      </c>
      <c r="D712" s="155">
        <f>SUM((Užsakymas!F751*0.001)*Užsakymas!K751+(Užsakymas!G751*0.001)*Užsakymas!O751)*Užsakymas!H751</f>
        <v>0</v>
      </c>
    </row>
    <row r="713" spans="1:4" ht="409.6">
      <c r="A713" s="153">
        <f>SUM((Užsakymas!F752*0.001)*Užsakymas!L752+(Užsakymas!G752*0.001)*Užsakymas!P752)*Užsakymas!H752</f>
        <v>0</v>
      </c>
      <c r="B713" s="154">
        <f>SUM((Užsakymas!F752*0.001*Užsakymas!I752+Užsakymas!G752*0.001*Užsakymas!M752))*Užsakymas!H752</f>
        <v>0</v>
      </c>
      <c r="C713" s="154">
        <f>SUM((Užsakymas!F752*0.001)*Užsakymas!J752+(Užsakymas!G752*0.001)*Užsakymas!N752)*Užsakymas!H752</f>
        <v>0</v>
      </c>
      <c r="D713" s="155">
        <f>SUM((Užsakymas!F752*0.001)*Užsakymas!K752+(Užsakymas!G752*0.001)*Užsakymas!O752)*Užsakymas!H752</f>
        <v>0</v>
      </c>
    </row>
    <row r="714" spans="1:4" ht="409.6">
      <c r="A714" s="153">
        <f>SUM((Užsakymas!F753*0.001)*Užsakymas!L753+(Užsakymas!G753*0.001)*Užsakymas!P753)*Užsakymas!H753</f>
        <v>0</v>
      </c>
      <c r="B714" s="154">
        <f>SUM((Užsakymas!F753*0.001*Užsakymas!I753+Užsakymas!G753*0.001*Užsakymas!M753))*Užsakymas!H753</f>
        <v>0</v>
      </c>
      <c r="C714" s="154">
        <f>SUM((Užsakymas!F753*0.001)*Užsakymas!J753+(Užsakymas!G753*0.001)*Užsakymas!N753)*Užsakymas!H753</f>
        <v>0</v>
      </c>
      <c r="D714" s="155">
        <f>SUM((Užsakymas!F753*0.001)*Užsakymas!K753+(Užsakymas!G753*0.001)*Užsakymas!O753)*Užsakymas!H753</f>
        <v>0</v>
      </c>
    </row>
    <row r="715" spans="1:4" ht="409.6">
      <c r="A715" s="153">
        <f>SUM((Užsakymas!F754*0.001)*Užsakymas!L754+(Užsakymas!G754*0.001)*Užsakymas!P754)*Užsakymas!H754</f>
        <v>0</v>
      </c>
      <c r="B715" s="154">
        <f>SUM((Užsakymas!F754*0.001*Užsakymas!I754+Užsakymas!G754*0.001*Užsakymas!M754))*Užsakymas!H754</f>
        <v>0</v>
      </c>
      <c r="C715" s="154">
        <f>SUM((Užsakymas!F754*0.001)*Užsakymas!J754+(Užsakymas!G754*0.001)*Užsakymas!N754)*Užsakymas!H754</f>
        <v>0</v>
      </c>
      <c r="D715" s="155">
        <f>SUM((Užsakymas!F754*0.001)*Užsakymas!K754+(Užsakymas!G754*0.001)*Užsakymas!O754)*Užsakymas!H754</f>
        <v>0</v>
      </c>
    </row>
    <row r="716" spans="1:4" ht="409.6">
      <c r="A716" s="153">
        <f>SUM((Užsakymas!F755*0.001)*Užsakymas!L755+(Užsakymas!G755*0.001)*Užsakymas!P755)*Užsakymas!H755</f>
        <v>0</v>
      </c>
      <c r="B716" s="154">
        <f>SUM((Užsakymas!F755*0.001*Užsakymas!I755+Užsakymas!G755*0.001*Užsakymas!M755))*Užsakymas!H755</f>
        <v>0</v>
      </c>
      <c r="C716" s="154">
        <f>SUM((Užsakymas!F755*0.001)*Užsakymas!J755+(Užsakymas!G755*0.001)*Užsakymas!N755)*Užsakymas!H755</f>
        <v>0</v>
      </c>
      <c r="D716" s="155">
        <f>SUM((Užsakymas!F755*0.001)*Užsakymas!K755+(Užsakymas!G755*0.001)*Užsakymas!O755)*Užsakymas!H755</f>
        <v>0</v>
      </c>
    </row>
    <row r="717" spans="1:4" ht="409.6">
      <c r="A717" s="153">
        <f>SUM((Užsakymas!F756*0.001)*Užsakymas!L756+(Užsakymas!G756*0.001)*Užsakymas!P756)*Užsakymas!H756</f>
        <v>0</v>
      </c>
      <c r="B717" s="154">
        <f>SUM((Užsakymas!F756*0.001*Užsakymas!I756+Užsakymas!G756*0.001*Užsakymas!M756))*Užsakymas!H756</f>
        <v>0</v>
      </c>
      <c r="C717" s="154">
        <f>SUM((Užsakymas!F756*0.001)*Užsakymas!J756+(Užsakymas!G756*0.001)*Užsakymas!N756)*Užsakymas!H756</f>
        <v>0</v>
      </c>
      <c r="D717" s="155">
        <f>SUM((Užsakymas!F756*0.001)*Užsakymas!K756+(Užsakymas!G756*0.001)*Užsakymas!O756)*Užsakymas!H756</f>
        <v>0</v>
      </c>
    </row>
    <row r="718" spans="1:4" ht="409.6">
      <c r="A718" s="153">
        <f>SUM((Užsakymas!F757*0.001)*Užsakymas!L757+(Užsakymas!G757*0.001)*Užsakymas!P757)*Užsakymas!H757</f>
        <v>0</v>
      </c>
      <c r="B718" s="154">
        <f>SUM((Užsakymas!F757*0.001*Užsakymas!I757+Užsakymas!G757*0.001*Užsakymas!M757))*Užsakymas!H757</f>
        <v>0</v>
      </c>
      <c r="C718" s="154">
        <f>SUM((Užsakymas!F757*0.001)*Užsakymas!J757+(Užsakymas!G757*0.001)*Užsakymas!N757)*Užsakymas!H757</f>
        <v>0</v>
      </c>
      <c r="D718" s="155">
        <f>SUM((Užsakymas!F757*0.001)*Užsakymas!K757+(Užsakymas!G757*0.001)*Užsakymas!O757)*Užsakymas!H757</f>
        <v>0</v>
      </c>
    </row>
    <row r="719" spans="1:4" ht="409.6">
      <c r="A719" s="153">
        <f>SUM((Užsakymas!F758*0.001)*Užsakymas!L758+(Užsakymas!G758*0.001)*Užsakymas!P758)*Užsakymas!H758</f>
        <v>0</v>
      </c>
      <c r="B719" s="154">
        <f>SUM((Užsakymas!F758*0.001*Užsakymas!I758+Užsakymas!G758*0.001*Užsakymas!M758))*Užsakymas!H758</f>
        <v>0</v>
      </c>
      <c r="C719" s="154">
        <f>SUM((Užsakymas!F758*0.001)*Užsakymas!J758+(Užsakymas!G758*0.001)*Užsakymas!N758)*Užsakymas!H758</f>
        <v>0</v>
      </c>
      <c r="D719" s="155">
        <f>SUM((Užsakymas!F758*0.001)*Užsakymas!K758+(Užsakymas!G758*0.001)*Užsakymas!O758)*Užsakymas!H758</f>
        <v>0</v>
      </c>
    </row>
    <row r="720" spans="1:4" ht="409.6">
      <c r="A720" s="153">
        <f>SUM((Užsakymas!F759*0.001)*Užsakymas!L759+(Užsakymas!G759*0.001)*Užsakymas!P759)*Užsakymas!H759</f>
        <v>0</v>
      </c>
      <c r="B720" s="154">
        <f>SUM((Užsakymas!F759*0.001*Užsakymas!I759+Užsakymas!G759*0.001*Užsakymas!M759))*Užsakymas!H759</f>
        <v>0</v>
      </c>
      <c r="C720" s="154">
        <f>SUM((Užsakymas!F759*0.001)*Užsakymas!J759+(Užsakymas!G759*0.001)*Užsakymas!N759)*Užsakymas!H759</f>
        <v>0</v>
      </c>
      <c r="D720" s="155">
        <f>SUM((Užsakymas!F759*0.001)*Užsakymas!K759+(Užsakymas!G759*0.001)*Užsakymas!O759)*Užsakymas!H759</f>
        <v>0</v>
      </c>
    </row>
    <row r="721" spans="1:4" ht="409.6">
      <c r="A721" s="153">
        <f>SUM((Užsakymas!F760*0.001)*Užsakymas!L760+(Užsakymas!G760*0.001)*Užsakymas!P760)*Užsakymas!H760</f>
        <v>0</v>
      </c>
      <c r="B721" s="154">
        <f>SUM((Užsakymas!F760*0.001*Užsakymas!I760+Užsakymas!G760*0.001*Užsakymas!M760))*Užsakymas!H760</f>
        <v>0</v>
      </c>
      <c r="C721" s="154">
        <f>SUM((Užsakymas!F760*0.001)*Užsakymas!J760+(Užsakymas!G760*0.001)*Užsakymas!N760)*Užsakymas!H760</f>
        <v>0</v>
      </c>
      <c r="D721" s="155">
        <f>SUM((Užsakymas!F760*0.001)*Užsakymas!K760+(Užsakymas!G760*0.001)*Užsakymas!O760)*Užsakymas!H760</f>
        <v>0</v>
      </c>
    </row>
    <row r="722" spans="1:4" ht="409.6">
      <c r="A722" s="153">
        <f>SUM((Užsakymas!F761*0.001)*Užsakymas!L761+(Užsakymas!G761*0.001)*Užsakymas!P761)*Užsakymas!H761</f>
        <v>0</v>
      </c>
      <c r="B722" s="154">
        <f>SUM((Užsakymas!F761*0.001*Užsakymas!I761+Užsakymas!G761*0.001*Užsakymas!M761))*Užsakymas!H761</f>
        <v>0</v>
      </c>
      <c r="C722" s="154">
        <f>SUM((Užsakymas!F761*0.001)*Užsakymas!J761+(Užsakymas!G761*0.001)*Užsakymas!N761)*Užsakymas!H761</f>
        <v>0</v>
      </c>
      <c r="D722" s="155">
        <f>SUM((Užsakymas!F761*0.001)*Užsakymas!K761+(Užsakymas!G761*0.001)*Užsakymas!O761)*Užsakymas!H761</f>
        <v>0</v>
      </c>
    </row>
    <row r="723" spans="1:4" ht="409.6">
      <c r="A723" s="153">
        <f>SUM((Užsakymas!F762*0.001)*Užsakymas!L762+(Užsakymas!G762*0.001)*Užsakymas!P762)*Užsakymas!H762</f>
        <v>0</v>
      </c>
      <c r="B723" s="154">
        <f>SUM((Užsakymas!F762*0.001*Užsakymas!I762+Užsakymas!G762*0.001*Užsakymas!M762))*Užsakymas!H762</f>
        <v>0</v>
      </c>
      <c r="C723" s="154">
        <f>SUM((Užsakymas!F762*0.001)*Užsakymas!J762+(Užsakymas!G762*0.001)*Užsakymas!N762)*Užsakymas!H762</f>
        <v>0</v>
      </c>
      <c r="D723" s="155">
        <f>SUM((Užsakymas!F762*0.001)*Užsakymas!K762+(Užsakymas!G762*0.001)*Užsakymas!O762)*Užsakymas!H762</f>
        <v>0</v>
      </c>
    </row>
    <row r="724" spans="1:4" ht="409.6">
      <c r="A724" s="153">
        <f>SUM((Užsakymas!F763*0.001)*Užsakymas!L763+(Užsakymas!G763*0.001)*Užsakymas!P763)*Užsakymas!H763</f>
        <v>0</v>
      </c>
      <c r="B724" s="154">
        <f>SUM((Užsakymas!F763*0.001*Užsakymas!I763+Užsakymas!G763*0.001*Užsakymas!M763))*Užsakymas!H763</f>
        <v>0</v>
      </c>
      <c r="C724" s="154">
        <f>SUM((Užsakymas!F763*0.001)*Užsakymas!J763+(Užsakymas!G763*0.001)*Užsakymas!N763)*Užsakymas!H763</f>
        <v>0</v>
      </c>
      <c r="D724" s="155">
        <f>SUM((Užsakymas!F763*0.001)*Užsakymas!K763+(Užsakymas!G763*0.001)*Užsakymas!O763)*Užsakymas!H763</f>
        <v>0</v>
      </c>
    </row>
    <row r="725" spans="1:4" ht="409.6">
      <c r="A725" s="153">
        <f>SUM((Užsakymas!F764*0.001)*Užsakymas!L764+(Užsakymas!G764*0.001)*Užsakymas!P764)*Užsakymas!H764</f>
        <v>0</v>
      </c>
      <c r="B725" s="154">
        <f>SUM((Užsakymas!F764*0.001*Užsakymas!I764+Užsakymas!G764*0.001*Užsakymas!M764))*Užsakymas!H764</f>
        <v>0</v>
      </c>
      <c r="C725" s="154">
        <f>SUM((Užsakymas!F764*0.001)*Užsakymas!J764+(Užsakymas!G764*0.001)*Užsakymas!N764)*Užsakymas!H764</f>
        <v>0</v>
      </c>
      <c r="D725" s="155">
        <f>SUM((Užsakymas!F764*0.001)*Užsakymas!K764+(Užsakymas!G764*0.001)*Užsakymas!O764)*Užsakymas!H764</f>
        <v>0</v>
      </c>
    </row>
    <row r="726" spans="1:4" ht="409.6">
      <c r="A726" s="153">
        <f>SUM((Užsakymas!F765*0.001)*Užsakymas!L765+(Užsakymas!G765*0.001)*Užsakymas!P765)*Užsakymas!H765</f>
        <v>0</v>
      </c>
      <c r="B726" s="154">
        <f>SUM((Užsakymas!F765*0.001*Užsakymas!I765+Užsakymas!G765*0.001*Užsakymas!M765))*Užsakymas!H765</f>
        <v>0</v>
      </c>
      <c r="C726" s="154">
        <f>SUM((Užsakymas!F765*0.001)*Užsakymas!J765+(Užsakymas!G765*0.001)*Užsakymas!N765)*Užsakymas!H765</f>
        <v>0</v>
      </c>
      <c r="D726" s="155">
        <f>SUM((Užsakymas!F765*0.001)*Užsakymas!K765+(Užsakymas!G765*0.001)*Užsakymas!O765)*Užsakymas!H765</f>
        <v>0</v>
      </c>
    </row>
    <row r="727" spans="1:4" ht="409.6">
      <c r="A727" s="153">
        <f>SUM((Užsakymas!F766*0.001)*Užsakymas!L766+(Užsakymas!G766*0.001)*Užsakymas!P766)*Užsakymas!H766</f>
        <v>0</v>
      </c>
      <c r="B727" s="154">
        <f>SUM((Užsakymas!F766*0.001*Užsakymas!I766+Užsakymas!G766*0.001*Užsakymas!M766))*Užsakymas!H766</f>
        <v>0</v>
      </c>
      <c r="C727" s="154">
        <f>SUM((Užsakymas!F766*0.001)*Užsakymas!J766+(Užsakymas!G766*0.001)*Užsakymas!N766)*Užsakymas!H766</f>
        <v>0</v>
      </c>
      <c r="D727" s="155">
        <f>SUM((Užsakymas!F766*0.001)*Užsakymas!K766+(Užsakymas!G766*0.001)*Užsakymas!O766)*Užsakymas!H766</f>
        <v>0</v>
      </c>
    </row>
    <row r="728" spans="1:4" ht="409.6">
      <c r="A728" s="153">
        <f>SUM((Užsakymas!F767*0.001)*Užsakymas!L767+(Užsakymas!G767*0.001)*Užsakymas!P767)*Užsakymas!H767</f>
        <v>0</v>
      </c>
      <c r="B728" s="154">
        <f>SUM((Užsakymas!F767*0.001*Užsakymas!I767+Užsakymas!G767*0.001*Užsakymas!M767))*Užsakymas!H767</f>
        <v>0</v>
      </c>
      <c r="C728" s="154">
        <f>SUM((Užsakymas!F767*0.001)*Užsakymas!J767+(Užsakymas!G767*0.001)*Užsakymas!N767)*Užsakymas!H767</f>
        <v>0</v>
      </c>
      <c r="D728" s="155">
        <f>SUM((Užsakymas!F767*0.001)*Užsakymas!K767+(Užsakymas!G767*0.001)*Užsakymas!O767)*Užsakymas!H767</f>
        <v>0</v>
      </c>
    </row>
    <row r="729" spans="1:4" ht="409.6">
      <c r="A729" s="153">
        <f>SUM((Užsakymas!F768*0.001)*Užsakymas!L768+(Užsakymas!G768*0.001)*Užsakymas!P768)*Užsakymas!H768</f>
        <v>0</v>
      </c>
      <c r="B729" s="154">
        <f>SUM((Užsakymas!F768*0.001*Užsakymas!I768+Užsakymas!G768*0.001*Užsakymas!M768))*Užsakymas!H768</f>
        <v>0</v>
      </c>
      <c r="C729" s="154">
        <f>SUM((Užsakymas!F768*0.001)*Užsakymas!J768+(Užsakymas!G768*0.001)*Užsakymas!N768)*Užsakymas!H768</f>
        <v>0</v>
      </c>
      <c r="D729" s="155">
        <f>SUM((Užsakymas!F768*0.001)*Užsakymas!K768+(Užsakymas!G768*0.001)*Užsakymas!O768)*Užsakymas!H768</f>
        <v>0</v>
      </c>
    </row>
    <row r="730" spans="1:4" ht="409.6">
      <c r="A730" s="153">
        <f>SUM((Užsakymas!F769*0.001)*Užsakymas!L769+(Užsakymas!G769*0.001)*Užsakymas!P769)*Užsakymas!H769</f>
        <v>0</v>
      </c>
      <c r="B730" s="154">
        <f>SUM((Užsakymas!F769*0.001*Užsakymas!I769+Užsakymas!G769*0.001*Užsakymas!M769))*Užsakymas!H769</f>
        <v>0</v>
      </c>
      <c r="C730" s="154">
        <f>SUM((Užsakymas!F769*0.001)*Užsakymas!J769+(Užsakymas!G769*0.001)*Užsakymas!N769)*Užsakymas!H769</f>
        <v>0</v>
      </c>
      <c r="D730" s="155">
        <f>SUM((Užsakymas!F769*0.001)*Užsakymas!K769+(Užsakymas!G769*0.001)*Užsakymas!O769)*Užsakymas!H769</f>
        <v>0</v>
      </c>
    </row>
    <row r="731" spans="1:4" ht="409.6">
      <c r="A731" s="153">
        <f>SUM((Užsakymas!F770*0.001)*Užsakymas!L770+(Užsakymas!G770*0.001)*Užsakymas!P770)*Užsakymas!H770</f>
        <v>0</v>
      </c>
      <c r="B731" s="154">
        <f>SUM((Užsakymas!F770*0.001*Užsakymas!I770+Užsakymas!G770*0.001*Užsakymas!M770))*Užsakymas!H770</f>
        <v>0</v>
      </c>
      <c r="C731" s="154">
        <f>SUM((Užsakymas!F770*0.001)*Užsakymas!J770+(Užsakymas!G770*0.001)*Užsakymas!N770)*Užsakymas!H770</f>
        <v>0</v>
      </c>
      <c r="D731" s="155">
        <f>SUM((Užsakymas!F770*0.001)*Užsakymas!K770+(Užsakymas!G770*0.001)*Užsakymas!O770)*Užsakymas!H770</f>
        <v>0</v>
      </c>
    </row>
    <row r="732" spans="1:4" ht="409.6">
      <c r="A732" s="153">
        <f>SUM((Užsakymas!F771*0.001)*Užsakymas!L771+(Užsakymas!G771*0.001)*Užsakymas!P771)*Užsakymas!H771</f>
        <v>0</v>
      </c>
      <c r="B732" s="154">
        <f>SUM((Užsakymas!F771*0.001*Užsakymas!I771+Užsakymas!G771*0.001*Užsakymas!M771))*Užsakymas!H771</f>
        <v>0</v>
      </c>
      <c r="C732" s="154">
        <f>SUM((Užsakymas!F771*0.001)*Užsakymas!J771+(Užsakymas!G771*0.001)*Užsakymas!N771)*Užsakymas!H771</f>
        <v>0</v>
      </c>
      <c r="D732" s="155">
        <f>SUM((Užsakymas!F771*0.001)*Užsakymas!K771+(Užsakymas!G771*0.001)*Užsakymas!O771)*Užsakymas!H771</f>
        <v>0</v>
      </c>
    </row>
    <row r="733" spans="1:4" ht="409.6">
      <c r="A733" s="153">
        <f>SUM((Užsakymas!F772*0.001)*Užsakymas!L772+(Užsakymas!G772*0.001)*Užsakymas!P772)*Užsakymas!H772</f>
        <v>0</v>
      </c>
      <c r="B733" s="154">
        <f>SUM((Užsakymas!F772*0.001*Užsakymas!I772+Užsakymas!G772*0.001*Užsakymas!M772))*Užsakymas!H772</f>
        <v>0</v>
      </c>
      <c r="C733" s="154">
        <f>SUM((Užsakymas!F772*0.001)*Užsakymas!J772+(Užsakymas!G772*0.001)*Užsakymas!N772)*Užsakymas!H772</f>
        <v>0</v>
      </c>
      <c r="D733" s="155">
        <f>SUM((Užsakymas!F772*0.001)*Užsakymas!K772+(Užsakymas!G772*0.001)*Užsakymas!O772)*Užsakymas!H772</f>
        <v>0</v>
      </c>
    </row>
    <row r="734" spans="1:4" ht="409.6">
      <c r="A734" s="153">
        <f>SUM((Užsakymas!F773*0.001)*Užsakymas!L773+(Užsakymas!G773*0.001)*Užsakymas!P773)*Užsakymas!H773</f>
        <v>0</v>
      </c>
      <c r="B734" s="154">
        <f>SUM((Užsakymas!F773*0.001*Užsakymas!I773+Užsakymas!G773*0.001*Užsakymas!M773))*Užsakymas!H773</f>
        <v>0</v>
      </c>
      <c r="C734" s="154">
        <f>SUM((Užsakymas!F773*0.001)*Užsakymas!J773+(Užsakymas!G773*0.001)*Užsakymas!N773)*Užsakymas!H773</f>
        <v>0</v>
      </c>
      <c r="D734" s="155">
        <f>SUM((Užsakymas!F773*0.001)*Užsakymas!K773+(Užsakymas!G773*0.001)*Užsakymas!O773)*Užsakymas!H773</f>
        <v>0</v>
      </c>
    </row>
    <row r="735" spans="1:4" ht="409.6">
      <c r="A735" s="153">
        <f>SUM((Užsakymas!F774*0.001)*Užsakymas!L774+(Užsakymas!G774*0.001)*Užsakymas!P774)*Užsakymas!H774</f>
        <v>0</v>
      </c>
      <c r="B735" s="154">
        <f>SUM((Užsakymas!F774*0.001*Užsakymas!I774+Užsakymas!G774*0.001*Užsakymas!M774))*Užsakymas!H774</f>
        <v>0</v>
      </c>
      <c r="C735" s="154">
        <f>SUM((Užsakymas!F774*0.001)*Užsakymas!J774+(Užsakymas!G774*0.001)*Užsakymas!N774)*Užsakymas!H774</f>
        <v>0</v>
      </c>
      <c r="D735" s="155">
        <f>SUM((Užsakymas!F774*0.001)*Užsakymas!K774+(Užsakymas!G774*0.001)*Užsakymas!O774)*Užsakymas!H774</f>
        <v>0</v>
      </c>
    </row>
    <row r="736" spans="1:4" ht="409.6">
      <c r="A736" s="153">
        <f>SUM((Užsakymas!F775*0.001)*Užsakymas!L775+(Užsakymas!G775*0.001)*Užsakymas!P775)*Užsakymas!H775</f>
        <v>0</v>
      </c>
      <c r="B736" s="154">
        <f>SUM((Užsakymas!F775*0.001*Užsakymas!I775+Užsakymas!G775*0.001*Užsakymas!M775))*Užsakymas!H775</f>
        <v>0</v>
      </c>
      <c r="C736" s="154">
        <f>SUM((Užsakymas!F775*0.001)*Užsakymas!J775+(Užsakymas!G775*0.001)*Užsakymas!N775)*Užsakymas!H775</f>
        <v>0</v>
      </c>
      <c r="D736" s="155">
        <f>SUM((Užsakymas!F775*0.001)*Užsakymas!K775+(Užsakymas!G775*0.001)*Užsakymas!O775)*Užsakymas!H775</f>
        <v>0</v>
      </c>
    </row>
    <row r="737" spans="1:4" ht="409.6">
      <c r="A737" s="153">
        <f>SUM((Užsakymas!F776*0.001)*Užsakymas!L776+(Užsakymas!G776*0.001)*Užsakymas!P776)*Užsakymas!H776</f>
        <v>0</v>
      </c>
      <c r="B737" s="154">
        <f>SUM((Užsakymas!F776*0.001*Užsakymas!I776+Užsakymas!G776*0.001*Užsakymas!M776))*Užsakymas!H776</f>
        <v>0</v>
      </c>
      <c r="C737" s="154">
        <f>SUM((Užsakymas!F776*0.001)*Užsakymas!J776+(Užsakymas!G776*0.001)*Užsakymas!N776)*Užsakymas!H776</f>
        <v>0</v>
      </c>
      <c r="D737" s="155">
        <f>SUM((Užsakymas!F776*0.001)*Užsakymas!K776+(Užsakymas!G776*0.001)*Užsakymas!O776)*Užsakymas!H776</f>
        <v>0</v>
      </c>
    </row>
    <row r="738" spans="1:4" ht="409.6">
      <c r="A738" s="153">
        <f>SUM((Užsakymas!F777*0.001)*Užsakymas!L777+(Užsakymas!G777*0.001)*Užsakymas!P777)*Užsakymas!H777</f>
        <v>0</v>
      </c>
      <c r="B738" s="154">
        <f>SUM((Užsakymas!F777*0.001*Užsakymas!I777+Užsakymas!G777*0.001*Užsakymas!M777))*Užsakymas!H777</f>
        <v>0</v>
      </c>
      <c r="C738" s="154">
        <f>SUM((Užsakymas!F777*0.001)*Užsakymas!J777+(Užsakymas!G777*0.001)*Užsakymas!N777)*Užsakymas!H777</f>
        <v>0</v>
      </c>
      <c r="D738" s="155">
        <f>SUM((Užsakymas!F777*0.001)*Užsakymas!K777+(Užsakymas!G777*0.001)*Užsakymas!O777)*Užsakymas!H777</f>
        <v>0</v>
      </c>
    </row>
    <row r="739" spans="1:4" ht="409.6">
      <c r="A739" s="153">
        <f>SUM((Užsakymas!F778*0.001)*Užsakymas!L778+(Užsakymas!G778*0.001)*Užsakymas!P778)*Užsakymas!H778</f>
        <v>0</v>
      </c>
      <c r="B739" s="154">
        <f>SUM((Užsakymas!F778*0.001*Užsakymas!I778+Užsakymas!G778*0.001*Užsakymas!M778))*Užsakymas!H778</f>
        <v>0</v>
      </c>
      <c r="C739" s="154">
        <f>SUM((Užsakymas!F778*0.001)*Užsakymas!J778+(Užsakymas!G778*0.001)*Užsakymas!N778)*Užsakymas!H778</f>
        <v>0</v>
      </c>
      <c r="D739" s="155">
        <f>SUM((Užsakymas!F778*0.001)*Užsakymas!K778+(Užsakymas!G778*0.001)*Užsakymas!O778)*Užsakymas!H778</f>
        <v>0</v>
      </c>
    </row>
    <row r="740" spans="1:4" ht="409.6">
      <c r="A740" s="153">
        <f>SUM((Užsakymas!F779*0.001)*Užsakymas!L779+(Užsakymas!G779*0.001)*Užsakymas!P779)*Užsakymas!H779</f>
        <v>0</v>
      </c>
      <c r="B740" s="154">
        <f>SUM((Užsakymas!F779*0.001*Užsakymas!I779+Užsakymas!G779*0.001*Užsakymas!M779))*Užsakymas!H779</f>
        <v>0</v>
      </c>
      <c r="C740" s="154">
        <f>SUM((Užsakymas!F779*0.001)*Užsakymas!J779+(Užsakymas!G779*0.001)*Užsakymas!N779)*Užsakymas!H779</f>
        <v>0</v>
      </c>
      <c r="D740" s="155">
        <f>SUM((Užsakymas!F779*0.001)*Užsakymas!K779+(Užsakymas!G779*0.001)*Užsakymas!O779)*Užsakymas!H779</f>
        <v>0</v>
      </c>
    </row>
    <row r="741" spans="1:4" ht="409.6">
      <c r="A741" s="153">
        <f>SUM((Užsakymas!F780*0.001)*Užsakymas!L780+(Užsakymas!G780*0.001)*Užsakymas!P780)*Užsakymas!H780</f>
        <v>0</v>
      </c>
      <c r="B741" s="154">
        <f>SUM((Užsakymas!F780*0.001*Užsakymas!I780+Užsakymas!G780*0.001*Užsakymas!M780))*Užsakymas!H780</f>
        <v>0</v>
      </c>
      <c r="C741" s="154">
        <f>SUM((Užsakymas!F780*0.001)*Užsakymas!J780+(Užsakymas!G780*0.001)*Užsakymas!N780)*Užsakymas!H780</f>
        <v>0</v>
      </c>
      <c r="D741" s="155">
        <f>SUM((Užsakymas!F780*0.001)*Užsakymas!K780+(Užsakymas!G780*0.001)*Užsakymas!O780)*Užsakymas!H780</f>
        <v>0</v>
      </c>
    </row>
    <row r="742" spans="1:4" ht="409.6">
      <c r="A742" s="153">
        <f>SUM((Užsakymas!F781*0.001)*Užsakymas!L781+(Užsakymas!G781*0.001)*Užsakymas!P781)*Užsakymas!H781</f>
        <v>0</v>
      </c>
      <c r="B742" s="154">
        <f>SUM((Užsakymas!F781*0.001*Užsakymas!I781+Užsakymas!G781*0.001*Užsakymas!M781))*Užsakymas!H781</f>
        <v>0</v>
      </c>
      <c r="C742" s="154">
        <f>SUM((Užsakymas!F781*0.001)*Užsakymas!J781+(Užsakymas!G781*0.001)*Užsakymas!N781)*Užsakymas!H781</f>
        <v>0</v>
      </c>
      <c r="D742" s="155">
        <f>SUM((Užsakymas!F781*0.001)*Užsakymas!K781+(Užsakymas!G781*0.001)*Užsakymas!O781)*Užsakymas!H781</f>
        <v>0</v>
      </c>
    </row>
    <row r="743" spans="1:4" ht="409.6">
      <c r="A743" s="153">
        <f>SUM((Užsakymas!F782*0.001)*Užsakymas!L782+(Užsakymas!G782*0.001)*Užsakymas!P782)*Užsakymas!H782</f>
        <v>0</v>
      </c>
      <c r="B743" s="154">
        <f>SUM((Užsakymas!F782*0.001*Užsakymas!I782+Užsakymas!G782*0.001*Užsakymas!M782))*Užsakymas!H782</f>
        <v>0</v>
      </c>
      <c r="C743" s="154">
        <f>SUM((Užsakymas!F782*0.001)*Užsakymas!J782+(Užsakymas!G782*0.001)*Užsakymas!N782)*Užsakymas!H782</f>
        <v>0</v>
      </c>
      <c r="D743" s="155">
        <f>SUM((Užsakymas!F782*0.001)*Užsakymas!K782+(Užsakymas!G782*0.001)*Užsakymas!O782)*Užsakymas!H782</f>
        <v>0</v>
      </c>
    </row>
    <row r="744" spans="1:4" ht="409.6">
      <c r="A744" s="153">
        <f>SUM((Užsakymas!F783*0.001)*Užsakymas!L783+(Užsakymas!G783*0.001)*Užsakymas!P783)*Užsakymas!H783</f>
        <v>0</v>
      </c>
      <c r="B744" s="154">
        <f>SUM((Užsakymas!F783*0.001*Užsakymas!I783+Užsakymas!G783*0.001*Užsakymas!M783))*Užsakymas!H783</f>
        <v>0</v>
      </c>
      <c r="C744" s="154">
        <f>SUM((Užsakymas!F783*0.001)*Užsakymas!J783+(Užsakymas!G783*0.001)*Užsakymas!N783)*Užsakymas!H783</f>
        <v>0</v>
      </c>
      <c r="D744" s="155">
        <f>SUM((Užsakymas!F783*0.001)*Užsakymas!K783+(Užsakymas!G783*0.001)*Užsakymas!O783)*Užsakymas!H783</f>
        <v>0</v>
      </c>
    </row>
    <row r="745" spans="1:4" ht="409.6">
      <c r="A745" s="153">
        <f>SUM((Užsakymas!F784*0.001)*Užsakymas!L784+(Užsakymas!G784*0.001)*Užsakymas!P784)*Užsakymas!H784</f>
        <v>0</v>
      </c>
      <c r="B745" s="154">
        <f>SUM((Užsakymas!F784*0.001*Užsakymas!I784+Užsakymas!G784*0.001*Užsakymas!M784))*Užsakymas!H784</f>
        <v>0</v>
      </c>
      <c r="C745" s="154">
        <f>SUM((Užsakymas!F784*0.001)*Užsakymas!J784+(Užsakymas!G784*0.001)*Užsakymas!N784)*Užsakymas!H784</f>
        <v>0</v>
      </c>
      <c r="D745" s="155">
        <f>SUM((Užsakymas!F784*0.001)*Užsakymas!K784+(Užsakymas!G784*0.001)*Užsakymas!O784)*Užsakymas!H784</f>
        <v>0</v>
      </c>
    </row>
    <row r="746" spans="1:4" ht="409.6">
      <c r="A746" s="153">
        <f>SUM((Užsakymas!F785*0.001)*Užsakymas!L785+(Užsakymas!G785*0.001)*Užsakymas!P785)*Užsakymas!H785</f>
        <v>0</v>
      </c>
      <c r="B746" s="154">
        <f>SUM((Užsakymas!F785*0.001*Užsakymas!I785+Užsakymas!G785*0.001*Užsakymas!M785))*Užsakymas!H785</f>
        <v>0</v>
      </c>
      <c r="C746" s="154">
        <f>SUM((Užsakymas!F785*0.001)*Užsakymas!J785+(Užsakymas!G785*0.001)*Užsakymas!N785)*Užsakymas!H785</f>
        <v>0</v>
      </c>
      <c r="D746" s="155">
        <f>SUM((Užsakymas!F785*0.001)*Užsakymas!K785+(Užsakymas!G785*0.001)*Užsakymas!O785)*Užsakymas!H785</f>
        <v>0</v>
      </c>
    </row>
    <row r="747" spans="1:4" ht="409.6">
      <c r="A747" s="153">
        <f>SUM((Užsakymas!F786*0.001)*Užsakymas!L786+(Užsakymas!G786*0.001)*Užsakymas!P786)*Užsakymas!H786</f>
        <v>0</v>
      </c>
      <c r="B747" s="154">
        <f>SUM((Užsakymas!F786*0.001*Užsakymas!I786+Užsakymas!G786*0.001*Užsakymas!M786))*Užsakymas!H786</f>
        <v>0</v>
      </c>
      <c r="C747" s="154">
        <f>SUM((Užsakymas!F786*0.001)*Užsakymas!J786+(Užsakymas!G786*0.001)*Užsakymas!N786)*Užsakymas!H786</f>
        <v>0</v>
      </c>
      <c r="D747" s="155">
        <f>SUM((Užsakymas!F786*0.001)*Užsakymas!K786+(Užsakymas!G786*0.001)*Užsakymas!O786)*Užsakymas!H786</f>
        <v>0</v>
      </c>
    </row>
    <row r="748" spans="1:4" ht="409.6">
      <c r="A748" s="153">
        <f>SUM((Užsakymas!F787*0.001)*Užsakymas!L787+(Užsakymas!G787*0.001)*Užsakymas!P787)*Užsakymas!H787</f>
        <v>0</v>
      </c>
      <c r="B748" s="154">
        <f>SUM((Užsakymas!F787*0.001*Užsakymas!I787+Užsakymas!G787*0.001*Užsakymas!M787))*Užsakymas!H787</f>
        <v>0</v>
      </c>
      <c r="C748" s="154">
        <f>SUM((Užsakymas!F787*0.001)*Užsakymas!J787+(Užsakymas!G787*0.001)*Užsakymas!N787)*Užsakymas!H787</f>
        <v>0</v>
      </c>
      <c r="D748" s="155">
        <f>SUM((Užsakymas!F787*0.001)*Užsakymas!K787+(Užsakymas!G787*0.001)*Užsakymas!O787)*Užsakymas!H787</f>
        <v>0</v>
      </c>
    </row>
    <row r="749" spans="1:4" ht="409.6">
      <c r="A749" s="153">
        <f>SUM((Užsakymas!F788*0.001)*Užsakymas!L788+(Užsakymas!G788*0.001)*Užsakymas!P788)*Užsakymas!H788</f>
        <v>0</v>
      </c>
      <c r="B749" s="154">
        <f>SUM((Užsakymas!F788*0.001*Užsakymas!I788+Užsakymas!G788*0.001*Užsakymas!M788))*Užsakymas!H788</f>
        <v>0</v>
      </c>
      <c r="C749" s="154">
        <f>SUM((Užsakymas!F788*0.001)*Užsakymas!J788+(Užsakymas!G788*0.001)*Užsakymas!N788)*Užsakymas!H788</f>
        <v>0</v>
      </c>
      <c r="D749" s="155">
        <f>SUM((Užsakymas!F788*0.001)*Užsakymas!K788+(Užsakymas!G788*0.001)*Užsakymas!O788)*Užsakymas!H788</f>
        <v>0</v>
      </c>
    </row>
    <row r="750" spans="1:4" ht="409.6">
      <c r="A750" s="153">
        <f>SUM((Užsakymas!F789*0.001)*Užsakymas!L789+(Užsakymas!G789*0.001)*Užsakymas!P789)*Užsakymas!H789</f>
        <v>0</v>
      </c>
      <c r="B750" s="154">
        <f>SUM((Užsakymas!F789*0.001*Užsakymas!I789+Užsakymas!G789*0.001*Užsakymas!M789))*Užsakymas!H789</f>
        <v>0</v>
      </c>
      <c r="C750" s="154">
        <f>SUM((Užsakymas!F789*0.001)*Užsakymas!J789+(Užsakymas!G789*0.001)*Užsakymas!N789)*Užsakymas!H789</f>
        <v>0</v>
      </c>
      <c r="D750" s="155">
        <f>SUM((Užsakymas!F789*0.001)*Užsakymas!K789+(Užsakymas!G789*0.001)*Užsakymas!O789)*Užsakymas!H789</f>
        <v>0</v>
      </c>
    </row>
    <row r="751" spans="1:4" ht="409.6">
      <c r="A751" s="153">
        <f>SUM((Užsakymas!F790*0.001)*Užsakymas!L790+(Užsakymas!G790*0.001)*Užsakymas!P790)*Užsakymas!H790</f>
        <v>0</v>
      </c>
      <c r="B751" s="154">
        <f>SUM((Užsakymas!F790*0.001*Užsakymas!I790+Užsakymas!G790*0.001*Užsakymas!M790))*Užsakymas!H790</f>
        <v>0</v>
      </c>
      <c r="C751" s="154">
        <f>SUM((Užsakymas!F790*0.001)*Užsakymas!J790+(Užsakymas!G790*0.001)*Užsakymas!N790)*Užsakymas!H790</f>
        <v>0</v>
      </c>
      <c r="D751" s="155">
        <f>SUM((Užsakymas!F790*0.001)*Užsakymas!K790+(Užsakymas!G790*0.001)*Užsakymas!O790)*Užsakymas!H790</f>
        <v>0</v>
      </c>
    </row>
    <row r="752" spans="1:4" ht="409.6">
      <c r="A752" s="153">
        <f>SUM((Užsakymas!F791*0.001)*Užsakymas!L791+(Užsakymas!G791*0.001)*Užsakymas!P791)*Užsakymas!H791</f>
        <v>0</v>
      </c>
      <c r="B752" s="154">
        <f>SUM((Užsakymas!F791*0.001*Užsakymas!I791+Užsakymas!G791*0.001*Užsakymas!M791))*Užsakymas!H791</f>
        <v>0</v>
      </c>
      <c r="C752" s="154">
        <f>SUM((Užsakymas!F791*0.001)*Užsakymas!J791+(Užsakymas!G791*0.001)*Užsakymas!N791)*Užsakymas!H791</f>
        <v>0</v>
      </c>
      <c r="D752" s="155">
        <f>SUM((Užsakymas!F791*0.001)*Užsakymas!K791+(Užsakymas!G791*0.001)*Užsakymas!O791)*Užsakymas!H791</f>
        <v>0</v>
      </c>
    </row>
    <row r="753" spans="1:4" ht="409.6">
      <c r="A753" s="153">
        <f>SUM((Užsakymas!F792*0.001)*Užsakymas!L792+(Užsakymas!G792*0.001)*Užsakymas!P792)*Užsakymas!H792</f>
        <v>0</v>
      </c>
      <c r="B753" s="154">
        <f>SUM((Užsakymas!F792*0.001*Užsakymas!I792+Užsakymas!G792*0.001*Užsakymas!M792))*Užsakymas!H792</f>
        <v>0</v>
      </c>
      <c r="C753" s="154">
        <f>SUM((Užsakymas!F792*0.001)*Užsakymas!J792+(Užsakymas!G792*0.001)*Užsakymas!N792)*Užsakymas!H792</f>
        <v>0</v>
      </c>
      <c r="D753" s="155">
        <f>SUM((Užsakymas!F792*0.001)*Užsakymas!K792+(Užsakymas!G792*0.001)*Užsakymas!O792)*Užsakymas!H792</f>
        <v>0</v>
      </c>
    </row>
    <row r="754" spans="1:4" ht="409.6">
      <c r="A754" s="153">
        <f>SUM((Užsakymas!F793*0.001)*Užsakymas!L793+(Užsakymas!G793*0.001)*Užsakymas!P793)*Užsakymas!H793</f>
        <v>0</v>
      </c>
      <c r="B754" s="154">
        <f>SUM((Užsakymas!F793*0.001*Užsakymas!I793+Užsakymas!G793*0.001*Užsakymas!M793))*Užsakymas!H793</f>
        <v>0</v>
      </c>
      <c r="C754" s="154">
        <f>SUM((Užsakymas!F793*0.001)*Užsakymas!J793+(Užsakymas!G793*0.001)*Užsakymas!N793)*Užsakymas!H793</f>
        <v>0</v>
      </c>
      <c r="D754" s="155">
        <f>SUM((Užsakymas!F793*0.001)*Užsakymas!K793+(Užsakymas!G793*0.001)*Užsakymas!O793)*Užsakymas!H793</f>
        <v>0</v>
      </c>
    </row>
    <row r="755" spans="1:4" ht="409.6">
      <c r="A755" s="153">
        <f>SUM((Užsakymas!F794*0.001)*Užsakymas!L794+(Užsakymas!G794*0.001)*Užsakymas!P794)*Užsakymas!H794</f>
        <v>0</v>
      </c>
      <c r="B755" s="154">
        <f>SUM((Užsakymas!F794*0.001*Užsakymas!I794+Užsakymas!G794*0.001*Užsakymas!M794))*Užsakymas!H794</f>
        <v>0</v>
      </c>
      <c r="C755" s="154">
        <f>SUM((Užsakymas!F794*0.001)*Užsakymas!J794+(Užsakymas!G794*0.001)*Užsakymas!N794)*Užsakymas!H794</f>
        <v>0</v>
      </c>
      <c r="D755" s="155">
        <f>SUM((Užsakymas!F794*0.001)*Užsakymas!K794+(Užsakymas!G794*0.001)*Užsakymas!O794)*Užsakymas!H794</f>
        <v>0</v>
      </c>
    </row>
    <row r="756" spans="1:4" ht="409.6">
      <c r="A756" s="153">
        <f>SUM((Užsakymas!F795*0.001)*Užsakymas!L795+(Užsakymas!G795*0.001)*Užsakymas!P795)*Užsakymas!H795</f>
        <v>0</v>
      </c>
      <c r="B756" s="154">
        <f>SUM((Užsakymas!F795*0.001*Užsakymas!I795+Užsakymas!G795*0.001*Užsakymas!M795))*Užsakymas!H795</f>
        <v>0</v>
      </c>
      <c r="C756" s="154">
        <f>SUM((Užsakymas!F795*0.001)*Užsakymas!J795+(Užsakymas!G795*0.001)*Užsakymas!N795)*Užsakymas!H795</f>
        <v>0</v>
      </c>
      <c r="D756" s="155">
        <f>SUM((Užsakymas!F795*0.001)*Užsakymas!K795+(Užsakymas!G795*0.001)*Užsakymas!O795)*Užsakymas!H795</f>
        <v>0</v>
      </c>
    </row>
    <row r="757" spans="1:4" ht="409.6">
      <c r="A757" s="153">
        <f>SUM((Užsakymas!F796*0.001)*Užsakymas!L796+(Užsakymas!G796*0.001)*Užsakymas!P796)*Užsakymas!H796</f>
        <v>0</v>
      </c>
      <c r="B757" s="154">
        <f>SUM((Užsakymas!F796*0.001*Užsakymas!I796+Užsakymas!G796*0.001*Užsakymas!M796))*Užsakymas!H796</f>
        <v>0</v>
      </c>
      <c r="C757" s="154">
        <f>SUM((Užsakymas!F796*0.001)*Užsakymas!J796+(Užsakymas!G796*0.001)*Užsakymas!N796)*Užsakymas!H796</f>
        <v>0</v>
      </c>
      <c r="D757" s="155">
        <f>SUM((Užsakymas!F796*0.001)*Užsakymas!K796+(Užsakymas!G796*0.001)*Užsakymas!O796)*Užsakymas!H796</f>
        <v>0</v>
      </c>
    </row>
    <row r="758" spans="1:4" ht="409.6">
      <c r="A758" s="153">
        <f>SUM((Užsakymas!F797*0.001)*Užsakymas!L797+(Užsakymas!G797*0.001)*Užsakymas!P797)*Užsakymas!H797</f>
        <v>0</v>
      </c>
      <c r="B758" s="154">
        <f>SUM((Užsakymas!F797*0.001*Užsakymas!I797+Užsakymas!G797*0.001*Užsakymas!M797))*Užsakymas!H797</f>
        <v>0</v>
      </c>
      <c r="C758" s="154">
        <f>SUM((Užsakymas!F797*0.001)*Užsakymas!J797+(Užsakymas!G797*0.001)*Užsakymas!N797)*Užsakymas!H797</f>
        <v>0</v>
      </c>
      <c r="D758" s="155">
        <f>SUM((Užsakymas!F797*0.001)*Užsakymas!K797+(Užsakymas!G797*0.001)*Užsakymas!O797)*Užsakymas!H797</f>
        <v>0</v>
      </c>
    </row>
    <row r="759" spans="1:4" ht="409.6">
      <c r="A759" s="153">
        <f>SUM((Užsakymas!F798*0.001)*Užsakymas!L798+(Užsakymas!G798*0.001)*Užsakymas!P798)*Užsakymas!H798</f>
        <v>0</v>
      </c>
      <c r="B759" s="154">
        <f>SUM((Užsakymas!F798*0.001*Užsakymas!I798+Užsakymas!G798*0.001*Užsakymas!M798))*Užsakymas!H798</f>
        <v>0</v>
      </c>
      <c r="C759" s="154">
        <f>SUM((Užsakymas!F798*0.001)*Užsakymas!J798+(Užsakymas!G798*0.001)*Užsakymas!N798)*Užsakymas!H798</f>
        <v>0</v>
      </c>
      <c r="D759" s="155">
        <f>SUM((Užsakymas!F798*0.001)*Užsakymas!K798+(Užsakymas!G798*0.001)*Užsakymas!O798)*Užsakymas!H798</f>
        <v>0</v>
      </c>
    </row>
    <row r="760" spans="1:4" ht="409.6">
      <c r="A760" s="153">
        <f>SUM((Užsakymas!F799*0.001)*Užsakymas!L799+(Užsakymas!G799*0.001)*Užsakymas!P799)*Užsakymas!H799</f>
        <v>0</v>
      </c>
      <c r="B760" s="154">
        <f>SUM((Užsakymas!F799*0.001*Užsakymas!I799+Užsakymas!G799*0.001*Užsakymas!M799))*Užsakymas!H799</f>
        <v>0</v>
      </c>
      <c r="C760" s="154">
        <f>SUM((Užsakymas!F799*0.001)*Užsakymas!J799+(Užsakymas!G799*0.001)*Užsakymas!N799)*Užsakymas!H799</f>
        <v>0</v>
      </c>
      <c r="D760" s="155">
        <f>SUM((Užsakymas!F799*0.001)*Užsakymas!K799+(Užsakymas!G799*0.001)*Užsakymas!O799)*Užsakymas!H799</f>
        <v>0</v>
      </c>
    </row>
    <row r="761" spans="1:4" ht="409.6">
      <c r="A761" s="153">
        <f>SUM((Užsakymas!F800*0.001)*Užsakymas!L800+(Užsakymas!G800*0.001)*Užsakymas!P800)*Užsakymas!H800</f>
        <v>0</v>
      </c>
      <c r="B761" s="154">
        <f>SUM((Užsakymas!F800*0.001*Užsakymas!I800+Užsakymas!G800*0.001*Užsakymas!M800))*Užsakymas!H800</f>
        <v>0</v>
      </c>
      <c r="C761" s="154">
        <f>SUM((Užsakymas!F800*0.001)*Užsakymas!J800+(Užsakymas!G800*0.001)*Užsakymas!N800)*Užsakymas!H800</f>
        <v>0</v>
      </c>
      <c r="D761" s="155">
        <f>SUM((Užsakymas!F800*0.001)*Užsakymas!K800+(Užsakymas!G800*0.001)*Užsakymas!O800)*Užsakymas!H800</f>
        <v>0</v>
      </c>
    </row>
    <row r="762" spans="1:4" ht="409.6">
      <c r="A762" s="153">
        <f>SUM((Užsakymas!F801*0.001)*Užsakymas!L801+(Užsakymas!G801*0.001)*Užsakymas!P801)*Užsakymas!H801</f>
        <v>0</v>
      </c>
      <c r="B762" s="154">
        <f>SUM((Užsakymas!F801*0.001*Užsakymas!I801+Užsakymas!G801*0.001*Užsakymas!M801))*Užsakymas!H801</f>
        <v>0</v>
      </c>
      <c r="C762" s="154">
        <f>SUM((Užsakymas!F801*0.001)*Užsakymas!J801+(Užsakymas!G801*0.001)*Užsakymas!N801)*Užsakymas!H801</f>
        <v>0</v>
      </c>
      <c r="D762" s="155">
        <f>SUM((Užsakymas!F801*0.001)*Užsakymas!K801+(Užsakymas!G801*0.001)*Užsakymas!O801)*Užsakymas!H801</f>
        <v>0</v>
      </c>
    </row>
    <row r="763" spans="1:4" ht="409.6">
      <c r="A763" s="153">
        <f>SUM((Užsakymas!F802*0.001)*Užsakymas!L802+(Užsakymas!G802*0.001)*Užsakymas!P802)*Užsakymas!H802</f>
        <v>0</v>
      </c>
      <c r="B763" s="154">
        <f>SUM((Užsakymas!F802*0.001*Užsakymas!I802+Užsakymas!G802*0.001*Užsakymas!M802))*Užsakymas!H802</f>
        <v>0</v>
      </c>
      <c r="C763" s="154">
        <f>SUM((Užsakymas!F802*0.001)*Užsakymas!J802+(Užsakymas!G802*0.001)*Užsakymas!N802)*Užsakymas!H802</f>
        <v>0</v>
      </c>
      <c r="D763" s="155">
        <f>SUM((Užsakymas!F802*0.001)*Užsakymas!K802+(Užsakymas!G802*0.001)*Užsakymas!O802)*Užsakymas!H802</f>
        <v>0</v>
      </c>
    </row>
    <row r="764" spans="1:4" ht="409.6">
      <c r="A764" s="153">
        <f>SUM((Užsakymas!F803*0.001)*Užsakymas!L803+(Užsakymas!G803*0.001)*Užsakymas!P803)*Užsakymas!H803</f>
        <v>0</v>
      </c>
      <c r="B764" s="154">
        <f>SUM((Užsakymas!F803*0.001*Užsakymas!I803+Užsakymas!G803*0.001*Užsakymas!M803))*Užsakymas!H803</f>
        <v>0</v>
      </c>
      <c r="C764" s="154">
        <f>SUM((Užsakymas!F803*0.001)*Užsakymas!J803+(Užsakymas!G803*0.001)*Užsakymas!N803)*Užsakymas!H803</f>
        <v>0</v>
      </c>
      <c r="D764" s="155">
        <f>SUM((Užsakymas!F803*0.001)*Užsakymas!K803+(Užsakymas!G803*0.001)*Užsakymas!O803)*Užsakymas!H803</f>
        <v>0</v>
      </c>
    </row>
    <row r="765" spans="1:4" ht="409.6">
      <c r="A765" s="153">
        <f>SUM((Užsakymas!F804*0.001)*Užsakymas!L804+(Užsakymas!G804*0.001)*Užsakymas!P804)*Užsakymas!H804</f>
        <v>0</v>
      </c>
      <c r="B765" s="154">
        <f>SUM((Užsakymas!F804*0.001*Užsakymas!I804+Užsakymas!G804*0.001*Užsakymas!M804))*Užsakymas!H804</f>
        <v>0</v>
      </c>
      <c r="C765" s="154">
        <f>SUM((Užsakymas!F804*0.001)*Užsakymas!J804+(Užsakymas!G804*0.001)*Užsakymas!N804)*Užsakymas!H804</f>
        <v>0</v>
      </c>
      <c r="D765" s="155">
        <f>SUM((Užsakymas!F804*0.001)*Užsakymas!K804+(Užsakymas!G804*0.001)*Užsakymas!O804)*Užsakymas!H804</f>
        <v>0</v>
      </c>
    </row>
    <row r="766" spans="1:4" ht="409.6">
      <c r="A766" s="153">
        <f>SUM((Užsakymas!F805*0.001)*Užsakymas!L805+(Užsakymas!G805*0.001)*Užsakymas!P805)*Užsakymas!H805</f>
        <v>0</v>
      </c>
      <c r="B766" s="154">
        <f>SUM((Užsakymas!F805*0.001*Užsakymas!I805+Užsakymas!G805*0.001*Užsakymas!M805))*Užsakymas!H805</f>
        <v>0</v>
      </c>
      <c r="C766" s="154">
        <f>SUM((Užsakymas!F805*0.001)*Užsakymas!J805+(Užsakymas!G805*0.001)*Užsakymas!N805)*Užsakymas!H805</f>
        <v>0</v>
      </c>
      <c r="D766" s="155">
        <f>SUM((Užsakymas!F805*0.001)*Užsakymas!K805+(Užsakymas!G805*0.001)*Užsakymas!O805)*Užsakymas!H805</f>
        <v>0</v>
      </c>
    </row>
    <row r="767" spans="1:4" ht="409.6">
      <c r="A767" s="153">
        <f>SUM((Užsakymas!F806*0.001)*Užsakymas!L806+(Užsakymas!G806*0.001)*Užsakymas!P806)*Užsakymas!H806</f>
        <v>0</v>
      </c>
      <c r="B767" s="154">
        <f>SUM((Užsakymas!F806*0.001*Užsakymas!I806+Užsakymas!G806*0.001*Užsakymas!M806))*Užsakymas!H806</f>
        <v>0</v>
      </c>
      <c r="C767" s="154">
        <f>SUM((Užsakymas!F806*0.001)*Užsakymas!J806+(Užsakymas!G806*0.001)*Užsakymas!N806)*Užsakymas!H806</f>
        <v>0</v>
      </c>
      <c r="D767" s="155">
        <f>SUM((Užsakymas!F806*0.001)*Užsakymas!K806+(Užsakymas!G806*0.001)*Užsakymas!O806)*Užsakymas!H806</f>
        <v>0</v>
      </c>
    </row>
    <row r="768" spans="1:4" ht="409.6">
      <c r="A768" s="153">
        <f>SUM((Užsakymas!F807*0.001)*Užsakymas!L807+(Užsakymas!G807*0.001)*Užsakymas!P807)*Užsakymas!H807</f>
        <v>0</v>
      </c>
      <c r="B768" s="154">
        <f>SUM((Užsakymas!F807*0.001*Užsakymas!I807+Užsakymas!G807*0.001*Užsakymas!M807))*Užsakymas!H807</f>
        <v>0</v>
      </c>
      <c r="C768" s="154">
        <f>SUM((Užsakymas!F807*0.001)*Užsakymas!J807+(Užsakymas!G807*0.001)*Užsakymas!N807)*Užsakymas!H807</f>
        <v>0</v>
      </c>
      <c r="D768" s="155">
        <f>SUM((Užsakymas!F807*0.001)*Užsakymas!K807+(Užsakymas!G807*0.001)*Užsakymas!O807)*Užsakymas!H807</f>
        <v>0</v>
      </c>
    </row>
    <row r="769" spans="1:4" ht="409.6">
      <c r="A769" s="153">
        <f>SUM((Užsakymas!F808*0.001)*Užsakymas!L808+(Užsakymas!G808*0.001)*Užsakymas!P808)*Užsakymas!H808</f>
        <v>0</v>
      </c>
      <c r="B769" s="154">
        <f>SUM((Užsakymas!F808*0.001*Užsakymas!I808+Užsakymas!G808*0.001*Užsakymas!M808))*Užsakymas!H808</f>
        <v>0</v>
      </c>
      <c r="C769" s="154">
        <f>SUM((Užsakymas!F808*0.001)*Užsakymas!J808+(Užsakymas!G808*0.001)*Užsakymas!N808)*Užsakymas!H808</f>
        <v>0</v>
      </c>
      <c r="D769" s="155">
        <f>SUM((Užsakymas!F808*0.001)*Užsakymas!K808+(Užsakymas!G808*0.001)*Užsakymas!O808)*Užsakymas!H808</f>
        <v>0</v>
      </c>
    </row>
    <row r="770" spans="1:4" ht="409.6">
      <c r="A770" s="153">
        <f>SUM((Užsakymas!F809*0.001)*Užsakymas!L809+(Užsakymas!G809*0.001)*Užsakymas!P809)*Užsakymas!H809</f>
        <v>0</v>
      </c>
      <c r="B770" s="154">
        <f>SUM((Užsakymas!F809*0.001*Užsakymas!I809+Užsakymas!G809*0.001*Užsakymas!M809))*Užsakymas!H809</f>
        <v>0</v>
      </c>
      <c r="C770" s="154">
        <f>SUM((Užsakymas!F809*0.001)*Užsakymas!J809+(Užsakymas!G809*0.001)*Užsakymas!N809)*Užsakymas!H809</f>
        <v>0</v>
      </c>
      <c r="D770" s="155">
        <f>SUM((Užsakymas!F809*0.001)*Užsakymas!K809+(Užsakymas!G809*0.001)*Užsakymas!O809)*Užsakymas!H809</f>
        <v>0</v>
      </c>
    </row>
    <row r="771" spans="1:4" ht="409.6">
      <c r="A771" s="153">
        <f>SUM((Užsakymas!F810*0.001)*Užsakymas!L810+(Užsakymas!G810*0.001)*Užsakymas!P810)*Užsakymas!H810</f>
        <v>0</v>
      </c>
      <c r="B771" s="154">
        <f>SUM((Užsakymas!F810*0.001*Užsakymas!I810+Užsakymas!G810*0.001*Užsakymas!M810))*Užsakymas!H810</f>
        <v>0</v>
      </c>
      <c r="C771" s="154">
        <f>SUM((Užsakymas!F810*0.001)*Užsakymas!J810+(Užsakymas!G810*0.001)*Užsakymas!N810)*Užsakymas!H810</f>
        <v>0</v>
      </c>
      <c r="D771" s="155">
        <f>SUM((Užsakymas!F810*0.001)*Užsakymas!K810+(Užsakymas!G810*0.001)*Užsakymas!O810)*Užsakymas!H810</f>
        <v>0</v>
      </c>
    </row>
    <row r="772" spans="1:4" ht="409.6">
      <c r="A772" s="153">
        <f>SUM((Užsakymas!F811*0.001)*Užsakymas!L811+(Užsakymas!G811*0.001)*Užsakymas!P811)*Užsakymas!H811</f>
        <v>0</v>
      </c>
      <c r="B772" s="154">
        <f>SUM((Užsakymas!F811*0.001*Užsakymas!I811+Užsakymas!G811*0.001*Užsakymas!M811))*Užsakymas!H811</f>
        <v>0</v>
      </c>
      <c r="C772" s="154">
        <f>SUM((Užsakymas!F811*0.001)*Užsakymas!J811+(Užsakymas!G811*0.001)*Užsakymas!N811)*Užsakymas!H811</f>
        <v>0</v>
      </c>
      <c r="D772" s="155">
        <f>SUM((Užsakymas!F811*0.001)*Užsakymas!K811+(Užsakymas!G811*0.001)*Užsakymas!O811)*Užsakymas!H811</f>
        <v>0</v>
      </c>
    </row>
    <row r="773" spans="1:4" ht="409.6">
      <c r="A773" s="153">
        <f>SUM((Užsakymas!F812*0.001)*Užsakymas!L812+(Užsakymas!G812*0.001)*Užsakymas!P812)*Užsakymas!H812</f>
        <v>0</v>
      </c>
      <c r="B773" s="154">
        <f>SUM((Užsakymas!F812*0.001*Užsakymas!I812+Užsakymas!G812*0.001*Užsakymas!M812))*Užsakymas!H812</f>
        <v>0</v>
      </c>
      <c r="C773" s="154">
        <f>SUM((Užsakymas!F812*0.001)*Užsakymas!J812+(Užsakymas!G812*0.001)*Užsakymas!N812)*Užsakymas!H812</f>
        <v>0</v>
      </c>
      <c r="D773" s="155">
        <f>SUM((Užsakymas!F812*0.001)*Užsakymas!K812+(Užsakymas!G812*0.001)*Užsakymas!O812)*Užsakymas!H812</f>
        <v>0</v>
      </c>
    </row>
    <row r="774" spans="1:4" ht="409.6">
      <c r="A774" s="153">
        <f>SUM((Užsakymas!F813*0.001)*Užsakymas!L813+(Užsakymas!G813*0.001)*Užsakymas!P813)*Užsakymas!H813</f>
        <v>0</v>
      </c>
      <c r="B774" s="154">
        <f>SUM((Užsakymas!F813*0.001*Užsakymas!I813+Užsakymas!G813*0.001*Užsakymas!M813))*Užsakymas!H813</f>
        <v>0</v>
      </c>
      <c r="C774" s="154">
        <f>SUM((Užsakymas!F813*0.001)*Užsakymas!J813+(Užsakymas!G813*0.001)*Užsakymas!N813)*Užsakymas!H813</f>
        <v>0</v>
      </c>
      <c r="D774" s="155">
        <f>SUM((Užsakymas!F813*0.001)*Užsakymas!K813+(Užsakymas!G813*0.001)*Užsakymas!O813)*Užsakymas!H813</f>
        <v>0</v>
      </c>
    </row>
    <row r="775" spans="1:4" ht="409.6">
      <c r="A775" s="153">
        <f>SUM((Užsakymas!F814*0.001)*Užsakymas!L814+(Užsakymas!G814*0.001)*Užsakymas!P814)*Užsakymas!H814</f>
        <v>0</v>
      </c>
      <c r="B775" s="154">
        <f>SUM((Užsakymas!F814*0.001*Užsakymas!I814+Užsakymas!G814*0.001*Užsakymas!M814))*Užsakymas!H814</f>
        <v>0</v>
      </c>
      <c r="C775" s="154">
        <f>SUM((Užsakymas!F814*0.001)*Užsakymas!J814+(Užsakymas!G814*0.001)*Užsakymas!N814)*Užsakymas!H814</f>
        <v>0</v>
      </c>
      <c r="D775" s="155">
        <f>SUM((Užsakymas!F814*0.001)*Užsakymas!K814+(Užsakymas!G814*0.001)*Užsakymas!O814)*Užsakymas!H814</f>
        <v>0</v>
      </c>
    </row>
    <row r="776" spans="1:4" ht="409.6">
      <c r="A776" s="153">
        <f>SUM((Užsakymas!F815*0.001)*Užsakymas!L815+(Užsakymas!G815*0.001)*Užsakymas!P815)*Užsakymas!H815</f>
        <v>0</v>
      </c>
      <c r="B776" s="154">
        <f>SUM((Užsakymas!F815*0.001*Užsakymas!I815+Užsakymas!G815*0.001*Užsakymas!M815))*Užsakymas!H815</f>
        <v>0</v>
      </c>
      <c r="C776" s="154">
        <f>SUM((Užsakymas!F815*0.001)*Užsakymas!J815+(Užsakymas!G815*0.001)*Užsakymas!N815)*Užsakymas!H815</f>
        <v>0</v>
      </c>
      <c r="D776" s="155">
        <f>SUM((Užsakymas!F815*0.001)*Užsakymas!K815+(Užsakymas!G815*0.001)*Užsakymas!O815)*Užsakymas!H815</f>
        <v>0</v>
      </c>
    </row>
    <row r="777" spans="1:4" ht="409.6">
      <c r="A777" s="153">
        <f>SUM((Užsakymas!F816*0.001)*Užsakymas!L816+(Užsakymas!G816*0.001)*Užsakymas!P816)*Užsakymas!H816</f>
        <v>0</v>
      </c>
      <c r="B777" s="154">
        <f>SUM((Užsakymas!F816*0.001*Užsakymas!I816+Užsakymas!G816*0.001*Užsakymas!M816))*Užsakymas!H816</f>
        <v>0</v>
      </c>
      <c r="C777" s="154">
        <f>SUM((Užsakymas!F816*0.001)*Užsakymas!J816+(Užsakymas!G816*0.001)*Užsakymas!N816)*Užsakymas!H816</f>
        <v>0</v>
      </c>
      <c r="D777" s="155">
        <f>SUM((Užsakymas!F816*0.001)*Užsakymas!K816+(Užsakymas!G816*0.001)*Užsakymas!O816)*Užsakymas!H816</f>
        <v>0</v>
      </c>
    </row>
    <row r="778" spans="1:4" ht="409.6">
      <c r="A778" s="153">
        <f>SUM((Užsakymas!F817*0.001)*Užsakymas!L817+(Užsakymas!G817*0.001)*Užsakymas!P817)*Užsakymas!H817</f>
        <v>0</v>
      </c>
      <c r="B778" s="154">
        <f>SUM((Užsakymas!F817*0.001*Užsakymas!I817+Užsakymas!G817*0.001*Užsakymas!M817))*Užsakymas!H817</f>
        <v>0</v>
      </c>
      <c r="C778" s="154">
        <f>SUM((Užsakymas!F817*0.001)*Užsakymas!J817+(Užsakymas!G817*0.001)*Užsakymas!N817)*Užsakymas!H817</f>
        <v>0</v>
      </c>
      <c r="D778" s="155">
        <f>SUM((Užsakymas!F817*0.001)*Užsakymas!K817+(Užsakymas!G817*0.001)*Užsakymas!O817)*Užsakymas!H817</f>
        <v>0</v>
      </c>
    </row>
    <row r="779" spans="1:4" ht="409.6">
      <c r="A779" s="153">
        <f>SUM((Užsakymas!F818*0.001)*Užsakymas!L818+(Užsakymas!G818*0.001)*Užsakymas!P818)*Užsakymas!H818</f>
        <v>0</v>
      </c>
      <c r="B779" s="154">
        <f>SUM((Užsakymas!F818*0.001*Užsakymas!I818+Užsakymas!G818*0.001*Užsakymas!M818))*Užsakymas!H818</f>
        <v>0</v>
      </c>
      <c r="C779" s="154">
        <f>SUM((Užsakymas!F818*0.001)*Užsakymas!J818+(Užsakymas!G818*0.001)*Užsakymas!N818)*Užsakymas!H818</f>
        <v>0</v>
      </c>
      <c r="D779" s="155">
        <f>SUM((Užsakymas!F818*0.001)*Užsakymas!K818+(Užsakymas!G818*0.001)*Užsakymas!O818)*Užsakymas!H818</f>
        <v>0</v>
      </c>
    </row>
    <row r="780" spans="1:4" ht="409.6">
      <c r="A780" s="153">
        <f>SUM((Užsakymas!F819*0.001)*Užsakymas!L819+(Užsakymas!G819*0.001)*Užsakymas!P819)*Užsakymas!H819</f>
        <v>0</v>
      </c>
      <c r="B780" s="154">
        <f>SUM((Užsakymas!F819*0.001*Užsakymas!I819+Užsakymas!G819*0.001*Užsakymas!M819))*Užsakymas!H819</f>
        <v>0</v>
      </c>
      <c r="C780" s="154">
        <f>SUM((Užsakymas!F819*0.001)*Užsakymas!J819+(Užsakymas!G819*0.001)*Užsakymas!N819)*Užsakymas!H819</f>
        <v>0</v>
      </c>
      <c r="D780" s="155">
        <f>SUM((Užsakymas!F819*0.001)*Užsakymas!K819+(Užsakymas!G819*0.001)*Užsakymas!O819)*Užsakymas!H819</f>
        <v>0</v>
      </c>
    </row>
    <row r="781" spans="1:4" ht="409.6">
      <c r="A781" s="153">
        <f>SUM((Užsakymas!F820*0.001)*Užsakymas!L820+(Užsakymas!G820*0.001)*Užsakymas!P820)*Užsakymas!H820</f>
        <v>0</v>
      </c>
      <c r="B781" s="154">
        <f>SUM((Užsakymas!F820*0.001*Užsakymas!I820+Užsakymas!G820*0.001*Užsakymas!M820))*Užsakymas!H820</f>
        <v>0</v>
      </c>
      <c r="C781" s="154">
        <f>SUM((Užsakymas!F820*0.001)*Užsakymas!J820+(Užsakymas!G820*0.001)*Užsakymas!N820)*Užsakymas!H820</f>
        <v>0</v>
      </c>
      <c r="D781" s="155">
        <f>SUM((Užsakymas!F820*0.001)*Užsakymas!K820+(Užsakymas!G820*0.001)*Užsakymas!O820)*Užsakymas!H820</f>
        <v>0</v>
      </c>
    </row>
    <row r="782" spans="1:4" ht="409.6">
      <c r="A782" s="153">
        <f>SUM((Užsakymas!F821*0.001)*Užsakymas!L821+(Užsakymas!G821*0.001)*Užsakymas!P821)*Užsakymas!H821</f>
        <v>0</v>
      </c>
      <c r="B782" s="154">
        <f>SUM((Užsakymas!F821*0.001*Užsakymas!I821+Užsakymas!G821*0.001*Užsakymas!M821))*Užsakymas!H821</f>
        <v>0</v>
      </c>
      <c r="C782" s="154">
        <f>SUM((Užsakymas!F821*0.001)*Užsakymas!J821+(Užsakymas!G821*0.001)*Užsakymas!N821)*Užsakymas!H821</f>
        <v>0</v>
      </c>
      <c r="D782" s="155">
        <f>SUM((Užsakymas!F821*0.001)*Užsakymas!K821+(Užsakymas!G821*0.001)*Užsakymas!O821)*Užsakymas!H821</f>
        <v>0</v>
      </c>
    </row>
    <row r="783" spans="1:4" ht="409.6">
      <c r="A783" s="153">
        <f>SUM((Užsakymas!F822*0.001)*Užsakymas!L822+(Užsakymas!G822*0.001)*Užsakymas!P822)*Užsakymas!H822</f>
        <v>0</v>
      </c>
      <c r="B783" s="154">
        <f>SUM((Užsakymas!F822*0.001*Užsakymas!I822+Užsakymas!G822*0.001*Užsakymas!M822))*Užsakymas!H822</f>
        <v>0</v>
      </c>
      <c r="C783" s="154">
        <f>SUM((Užsakymas!F822*0.001)*Užsakymas!J822+(Užsakymas!G822*0.001)*Užsakymas!N822)*Užsakymas!H822</f>
        <v>0</v>
      </c>
      <c r="D783" s="155">
        <f>SUM((Užsakymas!F822*0.001)*Užsakymas!K822+(Užsakymas!G822*0.001)*Užsakymas!O822)*Užsakymas!H822</f>
        <v>0</v>
      </c>
    </row>
    <row r="784" spans="1:4" ht="409.6">
      <c r="A784" s="153">
        <f>SUM((Užsakymas!F823*0.001)*Užsakymas!L823+(Užsakymas!G823*0.001)*Užsakymas!P823)*Užsakymas!H823</f>
        <v>0</v>
      </c>
      <c r="B784" s="154">
        <f>SUM((Užsakymas!F823*0.001*Užsakymas!I823+Užsakymas!G823*0.001*Užsakymas!M823))*Užsakymas!H823</f>
        <v>0</v>
      </c>
      <c r="C784" s="154">
        <f>SUM((Užsakymas!F823*0.001)*Užsakymas!J823+(Užsakymas!G823*0.001)*Užsakymas!N823)*Užsakymas!H823</f>
        <v>0</v>
      </c>
      <c r="D784" s="155">
        <f>SUM((Užsakymas!F823*0.001)*Užsakymas!K823+(Užsakymas!G823*0.001)*Užsakymas!O823)*Užsakymas!H823</f>
        <v>0</v>
      </c>
    </row>
    <row r="785" spans="1:4" ht="409.6">
      <c r="A785" s="153">
        <f>SUM((Užsakymas!F824*0.001)*Užsakymas!L824+(Užsakymas!G824*0.001)*Užsakymas!P824)*Užsakymas!H824</f>
        <v>0</v>
      </c>
      <c r="B785" s="154">
        <f>SUM((Užsakymas!F824*0.001*Užsakymas!I824+Užsakymas!G824*0.001*Užsakymas!M824))*Užsakymas!H824</f>
        <v>0</v>
      </c>
      <c r="C785" s="154">
        <f>SUM((Užsakymas!F824*0.001)*Užsakymas!J824+(Užsakymas!G824*0.001)*Užsakymas!N824)*Užsakymas!H824</f>
        <v>0</v>
      </c>
      <c r="D785" s="155">
        <f>SUM((Užsakymas!F824*0.001)*Užsakymas!K824+(Užsakymas!G824*0.001)*Užsakymas!O824)*Užsakymas!H824</f>
        <v>0</v>
      </c>
    </row>
    <row r="786" spans="1:4" ht="409.6">
      <c r="A786" s="153">
        <f>SUM((Užsakymas!F825*0.001)*Užsakymas!L825+(Užsakymas!G825*0.001)*Užsakymas!P825)*Užsakymas!H825</f>
        <v>0</v>
      </c>
      <c r="B786" s="154">
        <f>SUM((Užsakymas!F825*0.001*Užsakymas!I825+Užsakymas!G825*0.001*Užsakymas!M825))*Užsakymas!H825</f>
        <v>0</v>
      </c>
      <c r="C786" s="154">
        <f>SUM((Užsakymas!F825*0.001)*Užsakymas!J825+(Užsakymas!G825*0.001)*Užsakymas!N825)*Užsakymas!H825</f>
        <v>0</v>
      </c>
      <c r="D786" s="155">
        <f>SUM((Užsakymas!F825*0.001)*Užsakymas!K825+(Užsakymas!G825*0.001)*Užsakymas!O825)*Užsakymas!H825</f>
        <v>0</v>
      </c>
    </row>
    <row r="787" spans="1:4" ht="409.6">
      <c r="A787" s="153">
        <f>SUM((Užsakymas!F826*0.001)*Užsakymas!L826+(Užsakymas!G826*0.001)*Užsakymas!P826)*Užsakymas!H826</f>
        <v>0</v>
      </c>
      <c r="B787" s="154">
        <f>SUM((Užsakymas!F826*0.001*Užsakymas!I826+Užsakymas!G826*0.001*Užsakymas!M826))*Užsakymas!H826</f>
        <v>0</v>
      </c>
      <c r="C787" s="154">
        <f>SUM((Užsakymas!F826*0.001)*Užsakymas!J826+(Užsakymas!G826*0.001)*Užsakymas!N826)*Užsakymas!H826</f>
        <v>0</v>
      </c>
      <c r="D787" s="155">
        <f>SUM((Užsakymas!F826*0.001)*Užsakymas!K826+(Užsakymas!G826*0.001)*Užsakymas!O826)*Užsakymas!H826</f>
        <v>0</v>
      </c>
    </row>
    <row r="788" spans="1:4" ht="409.6">
      <c r="A788" s="153">
        <f>SUM((Užsakymas!F827*0.001)*Užsakymas!L827+(Užsakymas!G827*0.001)*Užsakymas!P827)*Užsakymas!H827</f>
        <v>0</v>
      </c>
      <c r="B788" s="154">
        <f>SUM((Užsakymas!F827*0.001*Užsakymas!I827+Užsakymas!G827*0.001*Užsakymas!M827))*Užsakymas!H827</f>
        <v>0</v>
      </c>
      <c r="C788" s="154">
        <f>SUM((Užsakymas!F827*0.001)*Užsakymas!J827+(Užsakymas!G827*0.001)*Užsakymas!N827)*Užsakymas!H827</f>
        <v>0</v>
      </c>
      <c r="D788" s="155">
        <f>SUM((Užsakymas!F827*0.001)*Užsakymas!K827+(Užsakymas!G827*0.001)*Užsakymas!O827)*Užsakymas!H827</f>
        <v>0</v>
      </c>
    </row>
    <row r="789" spans="1:4" ht="409.6">
      <c r="A789" s="153">
        <f>SUM((Užsakymas!F828*0.001)*Užsakymas!L828+(Užsakymas!G828*0.001)*Užsakymas!P828)*Užsakymas!H828</f>
        <v>0</v>
      </c>
      <c r="B789" s="154">
        <f>SUM((Užsakymas!F828*0.001*Užsakymas!I828+Užsakymas!G828*0.001*Užsakymas!M828))*Užsakymas!H828</f>
        <v>0</v>
      </c>
      <c r="C789" s="154">
        <f>SUM((Užsakymas!F828*0.001)*Užsakymas!J828+(Užsakymas!G828*0.001)*Užsakymas!N828)*Užsakymas!H828</f>
        <v>0</v>
      </c>
      <c r="D789" s="155">
        <f>SUM((Užsakymas!F828*0.001)*Užsakymas!K828+(Užsakymas!G828*0.001)*Užsakymas!O828)*Užsakymas!H828</f>
        <v>0</v>
      </c>
    </row>
    <row r="790" spans="1:4" ht="409.6">
      <c r="A790" s="153">
        <f>SUM((Užsakymas!F829*0.001)*Užsakymas!L829+(Užsakymas!G829*0.001)*Užsakymas!P829)*Užsakymas!H829</f>
        <v>0</v>
      </c>
      <c r="B790" s="154">
        <f>SUM((Užsakymas!F829*0.001*Užsakymas!I829+Užsakymas!G829*0.001*Užsakymas!M829))*Užsakymas!H829</f>
        <v>0</v>
      </c>
      <c r="C790" s="154">
        <f>SUM((Užsakymas!F829*0.001)*Užsakymas!J829+(Užsakymas!G829*0.001)*Užsakymas!N829)*Užsakymas!H829</f>
        <v>0</v>
      </c>
      <c r="D790" s="155">
        <f>SUM((Užsakymas!F829*0.001)*Užsakymas!K829+(Užsakymas!G829*0.001)*Užsakymas!O829)*Užsakymas!H829</f>
        <v>0</v>
      </c>
    </row>
    <row r="791" spans="1:4" ht="409.6">
      <c r="A791" s="153">
        <f>SUM((Užsakymas!F830*0.001)*Užsakymas!L830+(Užsakymas!G830*0.001)*Užsakymas!P830)*Užsakymas!H830</f>
        <v>0</v>
      </c>
      <c r="B791" s="154">
        <f>SUM((Užsakymas!F830*0.001*Užsakymas!I830+Užsakymas!G830*0.001*Užsakymas!M830))*Užsakymas!H830</f>
        <v>0</v>
      </c>
      <c r="C791" s="154">
        <f>SUM((Užsakymas!F830*0.001)*Užsakymas!J830+(Užsakymas!G830*0.001)*Užsakymas!N830)*Užsakymas!H830</f>
        <v>0</v>
      </c>
      <c r="D791" s="155">
        <f>SUM((Užsakymas!F830*0.001)*Užsakymas!K830+(Užsakymas!G830*0.001)*Užsakymas!O830)*Užsakymas!H830</f>
        <v>0</v>
      </c>
    </row>
    <row r="792" spans="1:4" ht="409.6">
      <c r="A792" s="153">
        <f>SUM((Užsakymas!F831*0.001)*Užsakymas!L831+(Užsakymas!G831*0.001)*Užsakymas!P831)*Užsakymas!H831</f>
        <v>0</v>
      </c>
      <c r="B792" s="154">
        <f>SUM((Užsakymas!F831*0.001*Užsakymas!I831+Užsakymas!G831*0.001*Užsakymas!M831))*Užsakymas!H831</f>
        <v>0</v>
      </c>
      <c r="C792" s="154">
        <f>SUM((Užsakymas!F831*0.001)*Užsakymas!J831+(Užsakymas!G831*0.001)*Užsakymas!N831)*Užsakymas!H831</f>
        <v>0</v>
      </c>
      <c r="D792" s="155">
        <f>SUM((Užsakymas!F831*0.001)*Užsakymas!K831+(Užsakymas!G831*0.001)*Užsakymas!O831)*Užsakymas!H831</f>
        <v>0</v>
      </c>
    </row>
    <row r="793" spans="1:4" ht="409.6">
      <c r="A793" s="153">
        <f>SUM((Užsakymas!F832*0.001)*Užsakymas!L832+(Užsakymas!G832*0.001)*Užsakymas!P832)*Užsakymas!H832</f>
        <v>0</v>
      </c>
      <c r="B793" s="154">
        <f>SUM((Užsakymas!F832*0.001*Užsakymas!I832+Užsakymas!G832*0.001*Užsakymas!M832))*Užsakymas!H832</f>
        <v>0</v>
      </c>
      <c r="C793" s="154">
        <f>SUM((Užsakymas!F832*0.001)*Užsakymas!J832+(Užsakymas!G832*0.001)*Užsakymas!N832)*Užsakymas!H832</f>
        <v>0</v>
      </c>
      <c r="D793" s="155">
        <f>SUM((Užsakymas!F832*0.001)*Užsakymas!K832+(Užsakymas!G832*0.001)*Užsakymas!O832)*Užsakymas!H832</f>
        <v>0</v>
      </c>
    </row>
    <row r="794" spans="1:4" ht="409.6">
      <c r="A794" s="153">
        <f>SUM((Užsakymas!F833*0.001)*Užsakymas!L833+(Užsakymas!G833*0.001)*Užsakymas!P833)*Užsakymas!H833</f>
        <v>0</v>
      </c>
      <c r="B794" s="154">
        <f>SUM((Užsakymas!F833*0.001*Užsakymas!I833+Užsakymas!G833*0.001*Užsakymas!M833))*Užsakymas!H833</f>
        <v>0</v>
      </c>
      <c r="C794" s="154">
        <f>SUM((Užsakymas!F833*0.001)*Užsakymas!J833+(Užsakymas!G833*0.001)*Užsakymas!N833)*Užsakymas!H833</f>
        <v>0</v>
      </c>
      <c r="D794" s="155">
        <f>SUM((Užsakymas!F833*0.001)*Užsakymas!K833+(Užsakymas!G833*0.001)*Užsakymas!O833)*Užsakymas!H833</f>
        <v>0</v>
      </c>
    </row>
    <row r="795" spans="1:4" ht="409.6">
      <c r="A795" s="153">
        <f>SUM((Užsakymas!F834*0.001)*Užsakymas!L834+(Užsakymas!G834*0.001)*Užsakymas!P834)*Užsakymas!H834</f>
        <v>0</v>
      </c>
      <c r="B795" s="154">
        <f>SUM((Užsakymas!F834*0.001*Užsakymas!I834+Užsakymas!G834*0.001*Užsakymas!M834))*Užsakymas!H834</f>
        <v>0</v>
      </c>
      <c r="C795" s="154">
        <f>SUM((Užsakymas!F834*0.001)*Užsakymas!J834+(Užsakymas!G834*0.001)*Užsakymas!N834)*Užsakymas!H834</f>
        <v>0</v>
      </c>
      <c r="D795" s="155">
        <f>SUM((Užsakymas!F834*0.001)*Užsakymas!K834+(Užsakymas!G834*0.001)*Užsakymas!O834)*Užsakymas!H834</f>
        <v>0</v>
      </c>
    </row>
    <row r="796" spans="1:4" ht="409.6">
      <c r="A796" s="153">
        <f>SUM((Užsakymas!F835*0.001)*Užsakymas!L835+(Užsakymas!G835*0.001)*Užsakymas!P835)*Užsakymas!H835</f>
        <v>0</v>
      </c>
      <c r="B796" s="154">
        <f>SUM((Užsakymas!F835*0.001*Užsakymas!I835+Užsakymas!G835*0.001*Užsakymas!M835))*Užsakymas!H835</f>
        <v>0</v>
      </c>
      <c r="C796" s="154">
        <f>SUM((Užsakymas!F835*0.001)*Užsakymas!J835+(Užsakymas!G835*0.001)*Užsakymas!N835)*Užsakymas!H835</f>
        <v>0</v>
      </c>
      <c r="D796" s="155">
        <f>SUM((Užsakymas!F835*0.001)*Užsakymas!K835+(Užsakymas!G835*0.001)*Užsakymas!O835)*Užsakymas!H835</f>
        <v>0</v>
      </c>
    </row>
    <row r="797" spans="1:4" ht="409.6">
      <c r="A797" s="153">
        <f>SUM((Užsakymas!F836*0.001)*Užsakymas!L836+(Užsakymas!G836*0.001)*Užsakymas!P836)*Užsakymas!H836</f>
        <v>0</v>
      </c>
      <c r="B797" s="154">
        <f>SUM((Užsakymas!F836*0.001*Užsakymas!I836+Užsakymas!G836*0.001*Užsakymas!M836))*Užsakymas!H836</f>
        <v>0</v>
      </c>
      <c r="C797" s="154">
        <f>SUM((Užsakymas!F836*0.001)*Užsakymas!J836+(Užsakymas!G836*0.001)*Užsakymas!N836)*Užsakymas!H836</f>
        <v>0</v>
      </c>
      <c r="D797" s="155">
        <f>SUM((Užsakymas!F836*0.001)*Užsakymas!K836+(Užsakymas!G836*0.001)*Užsakymas!O836)*Užsakymas!H836</f>
        <v>0</v>
      </c>
    </row>
    <row r="798" spans="1:4" ht="409.6">
      <c r="A798" s="153">
        <f>SUM((Užsakymas!F837*0.001)*Užsakymas!L837+(Užsakymas!G837*0.001)*Užsakymas!P837)*Užsakymas!H837</f>
        <v>0</v>
      </c>
      <c r="B798" s="154">
        <f>SUM((Užsakymas!F837*0.001*Užsakymas!I837+Užsakymas!G837*0.001*Užsakymas!M837))*Užsakymas!H837</f>
        <v>0</v>
      </c>
      <c r="C798" s="154">
        <f>SUM((Užsakymas!F837*0.001)*Užsakymas!J837+(Užsakymas!G837*0.001)*Užsakymas!N837)*Užsakymas!H837</f>
        <v>0</v>
      </c>
      <c r="D798" s="155">
        <f>SUM((Užsakymas!F837*0.001)*Užsakymas!K837+(Užsakymas!G837*0.001)*Užsakymas!O837)*Užsakymas!H837</f>
        <v>0</v>
      </c>
    </row>
    <row r="799" spans="1:4" ht="409.6">
      <c r="A799" s="153">
        <f>SUM((Užsakymas!F838*0.001)*Užsakymas!L838+(Užsakymas!G838*0.001)*Užsakymas!P838)*Užsakymas!H838</f>
        <v>0</v>
      </c>
      <c r="B799" s="154">
        <f>SUM((Užsakymas!F838*0.001*Užsakymas!I838+Užsakymas!G838*0.001*Užsakymas!M838))*Užsakymas!H838</f>
        <v>0</v>
      </c>
      <c r="C799" s="154">
        <f>SUM((Užsakymas!F838*0.001)*Užsakymas!J838+(Užsakymas!G838*0.001)*Užsakymas!N838)*Užsakymas!H838</f>
        <v>0</v>
      </c>
      <c r="D799" s="155">
        <f>SUM((Užsakymas!F838*0.001)*Užsakymas!K838+(Užsakymas!G838*0.001)*Užsakymas!O838)*Užsakymas!H838</f>
        <v>0</v>
      </c>
    </row>
    <row r="800" spans="1:4" ht="409.6">
      <c r="A800" s="153">
        <f>SUM((Užsakymas!F839*0.001)*Užsakymas!L839+(Užsakymas!G839*0.001)*Užsakymas!P839)*Užsakymas!H839</f>
        <v>0</v>
      </c>
      <c r="B800" s="154">
        <f>SUM((Užsakymas!F839*0.001*Užsakymas!I839+Užsakymas!G839*0.001*Užsakymas!M839))*Užsakymas!H839</f>
        <v>0</v>
      </c>
      <c r="C800" s="154">
        <f>SUM((Užsakymas!F839*0.001)*Užsakymas!J839+(Užsakymas!G839*0.001)*Užsakymas!N839)*Užsakymas!H839</f>
        <v>0</v>
      </c>
      <c r="D800" s="155">
        <f>SUM((Užsakymas!F839*0.001)*Užsakymas!K839+(Užsakymas!G839*0.001)*Užsakymas!O839)*Užsakymas!H839</f>
        <v>0</v>
      </c>
    </row>
    <row r="801" spans="1:4" ht="409.6">
      <c r="A801" s="153">
        <f>SUM((Užsakymas!F840*0.001)*Užsakymas!L840+(Užsakymas!G840*0.001)*Užsakymas!P840)*Užsakymas!H840</f>
        <v>0</v>
      </c>
      <c r="B801" s="154">
        <f>SUM((Užsakymas!F840*0.001*Užsakymas!I840+Užsakymas!G840*0.001*Užsakymas!M840))*Užsakymas!H840</f>
        <v>0</v>
      </c>
      <c r="C801" s="154">
        <f>SUM((Užsakymas!F840*0.001)*Užsakymas!J840+(Užsakymas!G840*0.001)*Užsakymas!N840)*Užsakymas!H840</f>
        <v>0</v>
      </c>
      <c r="D801" s="155">
        <f>SUM((Užsakymas!F840*0.001)*Užsakymas!K840+(Užsakymas!G840*0.001)*Užsakymas!O840)*Užsakymas!H840</f>
        <v>0</v>
      </c>
    </row>
    <row r="802" spans="1:4" ht="409.6">
      <c r="A802" s="153">
        <f>SUM((Užsakymas!F841*0.001)*Užsakymas!L841+(Užsakymas!G841*0.001)*Užsakymas!P841)*Užsakymas!H841</f>
        <v>0</v>
      </c>
      <c r="B802" s="154">
        <f>SUM((Užsakymas!F841*0.001*Užsakymas!I841+Užsakymas!G841*0.001*Užsakymas!M841))*Užsakymas!H841</f>
        <v>0</v>
      </c>
      <c r="C802" s="154">
        <f>SUM((Užsakymas!F841*0.001)*Užsakymas!J841+(Užsakymas!G841*0.001)*Užsakymas!N841)*Užsakymas!H841</f>
        <v>0</v>
      </c>
      <c r="D802" s="155">
        <f>SUM((Užsakymas!F841*0.001)*Užsakymas!K841+(Užsakymas!G841*0.001)*Užsakymas!O841)*Užsakymas!H841</f>
        <v>0</v>
      </c>
    </row>
    <row r="803" spans="1:4" ht="409.6">
      <c r="A803" s="153">
        <f>SUM((Užsakymas!F842*0.001)*Užsakymas!L842+(Užsakymas!G842*0.001)*Užsakymas!P842)*Užsakymas!H842</f>
        <v>0</v>
      </c>
      <c r="B803" s="154">
        <f>SUM((Užsakymas!F842*0.001*Užsakymas!I842+Užsakymas!G842*0.001*Užsakymas!M842))*Užsakymas!H842</f>
        <v>0</v>
      </c>
      <c r="C803" s="154">
        <f>SUM((Užsakymas!F842*0.001)*Užsakymas!J842+(Užsakymas!G842*0.001)*Užsakymas!N842)*Užsakymas!H842</f>
        <v>0</v>
      </c>
      <c r="D803" s="155">
        <f>SUM((Užsakymas!F842*0.001)*Užsakymas!K842+(Užsakymas!G842*0.001)*Užsakymas!O842)*Užsakymas!H842</f>
        <v>0</v>
      </c>
    </row>
    <row r="804" spans="1:4" ht="409.6">
      <c r="A804" s="153">
        <f>SUM((Užsakymas!F843*0.001)*Užsakymas!L843+(Užsakymas!G843*0.001)*Užsakymas!P843)*Užsakymas!H843</f>
        <v>0</v>
      </c>
      <c r="B804" s="154">
        <f>SUM((Užsakymas!F843*0.001*Užsakymas!I843+Užsakymas!G843*0.001*Užsakymas!M843))*Užsakymas!H843</f>
        <v>0</v>
      </c>
      <c r="C804" s="154">
        <f>SUM((Užsakymas!F843*0.001)*Užsakymas!J843+(Užsakymas!G843*0.001)*Užsakymas!N843)*Užsakymas!H843</f>
        <v>0</v>
      </c>
      <c r="D804" s="155">
        <f>SUM((Užsakymas!F843*0.001)*Užsakymas!K843+(Užsakymas!G843*0.001)*Užsakymas!O843)*Užsakymas!H843</f>
        <v>0</v>
      </c>
    </row>
    <row r="805" spans="1:4" ht="409.6">
      <c r="A805" s="153">
        <f>SUM((Užsakymas!F844*0.001)*Užsakymas!L844+(Užsakymas!G844*0.001)*Užsakymas!P844)*Užsakymas!H844</f>
        <v>0</v>
      </c>
      <c r="B805" s="154">
        <f>SUM((Užsakymas!F844*0.001*Užsakymas!I844+Užsakymas!G844*0.001*Užsakymas!M844))*Užsakymas!H844</f>
        <v>0</v>
      </c>
      <c r="C805" s="154">
        <f>SUM((Užsakymas!F844*0.001)*Užsakymas!J844+(Užsakymas!G844*0.001)*Užsakymas!N844)*Užsakymas!H844</f>
        <v>0</v>
      </c>
      <c r="D805" s="155">
        <f>SUM((Užsakymas!F844*0.001)*Užsakymas!K844+(Užsakymas!G844*0.001)*Užsakymas!O844)*Užsakymas!H844</f>
        <v>0</v>
      </c>
    </row>
    <row r="806" spans="1:4" ht="409.6">
      <c r="A806" s="153">
        <f>SUM((Užsakymas!F845*0.001)*Užsakymas!L845+(Užsakymas!G845*0.001)*Užsakymas!P845)*Užsakymas!H845</f>
        <v>0</v>
      </c>
      <c r="B806" s="154">
        <f>SUM((Užsakymas!F845*0.001*Užsakymas!I845+Užsakymas!G845*0.001*Užsakymas!M845))*Užsakymas!H845</f>
        <v>0</v>
      </c>
      <c r="C806" s="154">
        <f>SUM((Užsakymas!F845*0.001)*Užsakymas!J845+(Užsakymas!G845*0.001)*Užsakymas!N845)*Užsakymas!H845</f>
        <v>0</v>
      </c>
      <c r="D806" s="155">
        <f>SUM((Užsakymas!F845*0.001)*Užsakymas!K845+(Užsakymas!G845*0.001)*Užsakymas!O845)*Užsakymas!H845</f>
        <v>0</v>
      </c>
    </row>
    <row r="807" spans="1:4" ht="409.6">
      <c r="A807" s="153">
        <f>SUM((Užsakymas!F846*0.001)*Užsakymas!L846+(Užsakymas!G846*0.001)*Užsakymas!P846)*Užsakymas!H846</f>
        <v>0</v>
      </c>
      <c r="B807" s="154">
        <f>SUM((Užsakymas!F846*0.001*Užsakymas!I846+Užsakymas!G846*0.001*Užsakymas!M846))*Užsakymas!H846</f>
        <v>0</v>
      </c>
      <c r="C807" s="154">
        <f>SUM((Užsakymas!F846*0.001)*Užsakymas!J846+(Užsakymas!G846*0.001)*Užsakymas!N846)*Užsakymas!H846</f>
        <v>0</v>
      </c>
      <c r="D807" s="155">
        <f>SUM((Užsakymas!F846*0.001)*Užsakymas!K846+(Užsakymas!G846*0.001)*Užsakymas!O846)*Užsakymas!H846</f>
        <v>0</v>
      </c>
    </row>
    <row r="808" spans="1:4" ht="409.6">
      <c r="A808" s="153">
        <f>SUM((Užsakymas!F847*0.001)*Užsakymas!L847+(Užsakymas!G847*0.001)*Užsakymas!P847)*Užsakymas!H847</f>
        <v>0</v>
      </c>
      <c r="B808" s="154">
        <f>SUM((Užsakymas!F847*0.001*Užsakymas!I847+Užsakymas!G847*0.001*Užsakymas!M847))*Užsakymas!H847</f>
        <v>0</v>
      </c>
      <c r="C808" s="154">
        <f>SUM((Užsakymas!F847*0.001)*Užsakymas!J847+(Užsakymas!G847*0.001)*Užsakymas!N847)*Užsakymas!H847</f>
        <v>0</v>
      </c>
      <c r="D808" s="155">
        <f>SUM((Užsakymas!F847*0.001)*Užsakymas!K847+(Užsakymas!G847*0.001)*Užsakymas!O847)*Užsakymas!H847</f>
        <v>0</v>
      </c>
    </row>
    <row r="809" spans="1:4" ht="409.6">
      <c r="A809" s="153">
        <f>SUM((Užsakymas!F848*0.001)*Užsakymas!L848+(Užsakymas!G848*0.001)*Užsakymas!P848)*Užsakymas!H848</f>
        <v>0</v>
      </c>
      <c r="B809" s="154">
        <f>SUM((Užsakymas!F848*0.001*Užsakymas!I848+Užsakymas!G848*0.001*Užsakymas!M848))*Užsakymas!H848</f>
        <v>0</v>
      </c>
      <c r="C809" s="154">
        <f>SUM((Užsakymas!F848*0.001)*Užsakymas!J848+(Užsakymas!G848*0.001)*Užsakymas!N848)*Užsakymas!H848</f>
        <v>0</v>
      </c>
      <c r="D809" s="155">
        <f>SUM((Užsakymas!F848*0.001)*Užsakymas!K848+(Užsakymas!G848*0.001)*Užsakymas!O848)*Užsakymas!H848</f>
        <v>0</v>
      </c>
    </row>
    <row r="810" spans="1:4" ht="409.6">
      <c r="A810" s="153">
        <f>SUM((Užsakymas!F849*0.001)*Užsakymas!L849+(Užsakymas!G849*0.001)*Užsakymas!P849)*Užsakymas!H849</f>
        <v>0</v>
      </c>
      <c r="B810" s="154">
        <f>SUM((Užsakymas!F849*0.001*Užsakymas!I849+Užsakymas!G849*0.001*Užsakymas!M849))*Užsakymas!H849</f>
        <v>0</v>
      </c>
      <c r="C810" s="154">
        <f>SUM((Užsakymas!F849*0.001)*Užsakymas!J849+(Užsakymas!G849*0.001)*Užsakymas!N849)*Užsakymas!H849</f>
        <v>0</v>
      </c>
      <c r="D810" s="155">
        <f>SUM((Užsakymas!F849*0.001)*Užsakymas!K849+(Užsakymas!G849*0.001)*Užsakymas!O849)*Užsakymas!H849</f>
        <v>0</v>
      </c>
    </row>
    <row r="811" spans="1:4" ht="409.6">
      <c r="A811" s="153">
        <f>SUM((Užsakymas!F850*0.001)*Užsakymas!L850+(Užsakymas!G850*0.001)*Užsakymas!P850)*Užsakymas!H850</f>
        <v>0</v>
      </c>
      <c r="B811" s="154">
        <f>SUM((Užsakymas!F850*0.001*Užsakymas!I850+Užsakymas!G850*0.001*Užsakymas!M850))*Užsakymas!H850</f>
        <v>0</v>
      </c>
      <c r="C811" s="154">
        <f>SUM((Užsakymas!F850*0.001)*Užsakymas!J850+(Užsakymas!G850*0.001)*Užsakymas!N850)*Užsakymas!H850</f>
        <v>0</v>
      </c>
      <c r="D811" s="155">
        <f>SUM((Užsakymas!F850*0.001)*Užsakymas!K850+(Užsakymas!G850*0.001)*Užsakymas!O850)*Užsakymas!H850</f>
        <v>0</v>
      </c>
    </row>
    <row r="812" spans="1:4" ht="409.6">
      <c r="A812" s="153">
        <f>SUM((Užsakymas!F851*0.001)*Užsakymas!L851+(Užsakymas!G851*0.001)*Užsakymas!P851)*Užsakymas!H851</f>
        <v>0</v>
      </c>
      <c r="B812" s="154">
        <f>SUM((Užsakymas!F851*0.001*Užsakymas!I851+Užsakymas!G851*0.001*Užsakymas!M851))*Užsakymas!H851</f>
        <v>0</v>
      </c>
      <c r="C812" s="154">
        <f>SUM((Užsakymas!F851*0.001)*Užsakymas!J851+(Užsakymas!G851*0.001)*Užsakymas!N851)*Užsakymas!H851</f>
        <v>0</v>
      </c>
      <c r="D812" s="155">
        <f>SUM((Užsakymas!F851*0.001)*Užsakymas!K851+(Užsakymas!G851*0.001)*Užsakymas!O851)*Užsakymas!H851</f>
        <v>0</v>
      </c>
    </row>
    <row r="813" spans="1:4" ht="409.6">
      <c r="A813" s="153">
        <f>SUM((Užsakymas!F852*0.001)*Užsakymas!L852+(Užsakymas!G852*0.001)*Užsakymas!P852)*Užsakymas!H852</f>
        <v>0</v>
      </c>
      <c r="B813" s="154">
        <f>SUM((Užsakymas!F852*0.001*Užsakymas!I852+Užsakymas!G852*0.001*Užsakymas!M852))*Užsakymas!H852</f>
        <v>0</v>
      </c>
      <c r="C813" s="154">
        <f>SUM((Užsakymas!F852*0.001)*Užsakymas!J852+(Užsakymas!G852*0.001)*Užsakymas!N852)*Užsakymas!H852</f>
        <v>0</v>
      </c>
      <c r="D813" s="155">
        <f>SUM((Užsakymas!F852*0.001)*Užsakymas!K852+(Užsakymas!G852*0.001)*Užsakymas!O852)*Užsakymas!H852</f>
        <v>0</v>
      </c>
    </row>
    <row r="814" spans="1:4" ht="409.6">
      <c r="A814" s="153">
        <f>SUM((Užsakymas!F853*0.001)*Užsakymas!L853+(Užsakymas!G853*0.001)*Užsakymas!P853)*Užsakymas!H853</f>
        <v>0</v>
      </c>
      <c r="B814" s="154">
        <f>SUM((Užsakymas!F853*0.001*Užsakymas!I853+Užsakymas!G853*0.001*Užsakymas!M853))*Užsakymas!H853</f>
        <v>0</v>
      </c>
      <c r="C814" s="154">
        <f>SUM((Užsakymas!F853*0.001)*Užsakymas!J853+(Užsakymas!G853*0.001)*Užsakymas!N853)*Užsakymas!H853</f>
        <v>0</v>
      </c>
      <c r="D814" s="155">
        <f>SUM((Užsakymas!F853*0.001)*Užsakymas!K853+(Užsakymas!G853*0.001)*Užsakymas!O853)*Užsakymas!H853</f>
        <v>0</v>
      </c>
    </row>
    <row r="815" spans="1:4" ht="409.6">
      <c r="A815" s="153">
        <f>SUM((Užsakymas!F854*0.001)*Užsakymas!L854+(Užsakymas!G854*0.001)*Užsakymas!P854)*Užsakymas!H854</f>
        <v>0</v>
      </c>
      <c r="B815" s="154">
        <f>SUM((Užsakymas!F854*0.001*Užsakymas!I854+Užsakymas!G854*0.001*Užsakymas!M854))*Užsakymas!H854</f>
        <v>0</v>
      </c>
      <c r="C815" s="154">
        <f>SUM((Užsakymas!F854*0.001)*Užsakymas!J854+(Užsakymas!G854*0.001)*Užsakymas!N854)*Užsakymas!H854</f>
        <v>0</v>
      </c>
      <c r="D815" s="155">
        <f>SUM((Užsakymas!F854*0.001)*Užsakymas!K854+(Užsakymas!G854*0.001)*Užsakymas!O854)*Užsakymas!H854</f>
        <v>0</v>
      </c>
    </row>
    <row r="816" spans="1:4" ht="409.6">
      <c r="A816" s="153">
        <f>SUM((Užsakymas!F855*0.001)*Užsakymas!L855+(Užsakymas!G855*0.001)*Užsakymas!P855)*Užsakymas!H855</f>
        <v>0</v>
      </c>
      <c r="B816" s="154">
        <f>SUM((Užsakymas!F855*0.001*Užsakymas!I855+Užsakymas!G855*0.001*Užsakymas!M855))*Užsakymas!H855</f>
        <v>0</v>
      </c>
      <c r="C816" s="154">
        <f>SUM((Užsakymas!F855*0.001)*Užsakymas!J855+(Užsakymas!G855*0.001)*Užsakymas!N855)*Užsakymas!H855</f>
        <v>0</v>
      </c>
      <c r="D816" s="155">
        <f>SUM((Užsakymas!F855*0.001)*Užsakymas!K855+(Užsakymas!G855*0.001)*Užsakymas!O855)*Užsakymas!H855</f>
        <v>0</v>
      </c>
    </row>
    <row r="817" spans="1:4" ht="409.6">
      <c r="A817" s="153">
        <f>SUM((Užsakymas!F856*0.001)*Užsakymas!L856+(Užsakymas!G856*0.001)*Užsakymas!P856)*Užsakymas!H856</f>
        <v>0</v>
      </c>
      <c r="B817" s="154">
        <f>SUM((Užsakymas!F856*0.001*Užsakymas!I856+Užsakymas!G856*0.001*Užsakymas!M856))*Užsakymas!H856</f>
        <v>0</v>
      </c>
      <c r="C817" s="154">
        <f>SUM((Užsakymas!F856*0.001)*Užsakymas!J856+(Užsakymas!G856*0.001)*Užsakymas!N856)*Užsakymas!H856</f>
        <v>0</v>
      </c>
      <c r="D817" s="155">
        <f>SUM((Užsakymas!F856*0.001)*Užsakymas!K856+(Užsakymas!G856*0.001)*Užsakymas!O856)*Užsakymas!H856</f>
        <v>0</v>
      </c>
    </row>
    <row r="818" spans="1:4" ht="409.6">
      <c r="A818" s="153">
        <f>SUM((Užsakymas!F857*0.001)*Užsakymas!L857+(Užsakymas!G857*0.001)*Užsakymas!P857)*Užsakymas!H857</f>
        <v>0</v>
      </c>
      <c r="B818" s="154">
        <f>SUM((Užsakymas!F857*0.001*Užsakymas!I857+Užsakymas!G857*0.001*Užsakymas!M857))*Užsakymas!H857</f>
        <v>0</v>
      </c>
      <c r="C818" s="154">
        <f>SUM((Užsakymas!F857*0.001)*Užsakymas!J857+(Užsakymas!G857*0.001)*Užsakymas!N857)*Užsakymas!H857</f>
        <v>0</v>
      </c>
      <c r="D818" s="155">
        <f>SUM((Užsakymas!F857*0.001)*Užsakymas!K857+(Užsakymas!G857*0.001)*Užsakymas!O857)*Užsakymas!H857</f>
        <v>0</v>
      </c>
    </row>
    <row r="819" spans="1:4" ht="409.6">
      <c r="A819" s="153">
        <f>SUM((Užsakymas!F858*0.001)*Užsakymas!L858+(Užsakymas!G858*0.001)*Užsakymas!P858)*Užsakymas!H858</f>
        <v>0</v>
      </c>
      <c r="B819" s="154">
        <f>SUM((Užsakymas!F858*0.001*Užsakymas!I858+Užsakymas!G858*0.001*Užsakymas!M858))*Užsakymas!H858</f>
        <v>0</v>
      </c>
      <c r="C819" s="154">
        <f>SUM((Užsakymas!F858*0.001)*Užsakymas!J858+(Užsakymas!G858*0.001)*Užsakymas!N858)*Užsakymas!H858</f>
        <v>0</v>
      </c>
      <c r="D819" s="155">
        <f>SUM((Užsakymas!F858*0.001)*Užsakymas!K858+(Užsakymas!G858*0.001)*Užsakymas!O858)*Užsakymas!H858</f>
        <v>0</v>
      </c>
    </row>
    <row r="820" spans="1:4" ht="409.6">
      <c r="A820" s="153">
        <f>SUM((Užsakymas!F859*0.001)*Užsakymas!L859+(Užsakymas!G859*0.001)*Užsakymas!P859)*Užsakymas!H859</f>
        <v>0</v>
      </c>
      <c r="B820" s="154">
        <f>SUM((Užsakymas!F859*0.001*Užsakymas!I859+Užsakymas!G859*0.001*Užsakymas!M859))*Užsakymas!H859</f>
        <v>0</v>
      </c>
      <c r="C820" s="154">
        <f>SUM((Užsakymas!F859*0.001)*Užsakymas!J859+(Užsakymas!G859*0.001)*Užsakymas!N859)*Užsakymas!H859</f>
        <v>0</v>
      </c>
      <c r="D820" s="155">
        <f>SUM((Užsakymas!F859*0.001)*Užsakymas!K859+(Užsakymas!G859*0.001)*Užsakymas!O859)*Užsakymas!H859</f>
        <v>0</v>
      </c>
    </row>
    <row r="821" spans="1:4" ht="409.6">
      <c r="A821" s="153">
        <f>SUM((Užsakymas!F860*0.001)*Užsakymas!L860+(Užsakymas!G860*0.001)*Užsakymas!P860)*Užsakymas!H860</f>
        <v>0</v>
      </c>
      <c r="B821" s="154">
        <f>SUM((Užsakymas!F860*0.001*Užsakymas!I860+Užsakymas!G860*0.001*Užsakymas!M860))*Užsakymas!H860</f>
        <v>0</v>
      </c>
      <c r="C821" s="154">
        <f>SUM((Užsakymas!F860*0.001)*Užsakymas!J860+(Užsakymas!G860*0.001)*Užsakymas!N860)*Užsakymas!H860</f>
        <v>0</v>
      </c>
      <c r="D821" s="155">
        <f>SUM((Užsakymas!F860*0.001)*Užsakymas!K860+(Užsakymas!G860*0.001)*Užsakymas!O860)*Užsakymas!H860</f>
        <v>0</v>
      </c>
    </row>
    <row r="822" spans="1:4" ht="409.6">
      <c r="A822" s="153">
        <f>SUM((Užsakymas!F861*0.001)*Užsakymas!L861+(Užsakymas!G861*0.001)*Užsakymas!P861)*Užsakymas!H861</f>
        <v>0</v>
      </c>
      <c r="B822" s="154">
        <f>SUM((Užsakymas!F861*0.001*Užsakymas!I861+Užsakymas!G861*0.001*Užsakymas!M861))*Užsakymas!H861</f>
        <v>0</v>
      </c>
      <c r="C822" s="154">
        <f>SUM((Užsakymas!F861*0.001)*Užsakymas!J861+(Užsakymas!G861*0.001)*Užsakymas!N861)*Užsakymas!H861</f>
        <v>0</v>
      </c>
      <c r="D822" s="155">
        <f>SUM((Užsakymas!F861*0.001)*Užsakymas!K861+(Užsakymas!G861*0.001)*Užsakymas!O861)*Užsakymas!H861</f>
        <v>0</v>
      </c>
    </row>
    <row r="823" spans="1:4" ht="409.6">
      <c r="A823" s="153">
        <f>SUM((Užsakymas!F862*0.001)*Užsakymas!L862+(Užsakymas!G862*0.001)*Užsakymas!P862)*Užsakymas!H862</f>
        <v>0</v>
      </c>
      <c r="B823" s="154">
        <f>SUM((Užsakymas!F862*0.001*Užsakymas!I862+Užsakymas!G862*0.001*Užsakymas!M862))*Užsakymas!H862</f>
        <v>0</v>
      </c>
      <c r="C823" s="154">
        <f>SUM((Užsakymas!F862*0.001)*Užsakymas!J862+(Užsakymas!G862*0.001)*Užsakymas!N862)*Užsakymas!H862</f>
        <v>0</v>
      </c>
      <c r="D823" s="155">
        <f>SUM((Užsakymas!F862*0.001)*Užsakymas!K862+(Užsakymas!G862*0.001)*Užsakymas!O862)*Užsakymas!H862</f>
        <v>0</v>
      </c>
    </row>
    <row r="824" spans="1:4" ht="409.6">
      <c r="A824" s="153">
        <f>SUM((Užsakymas!F863*0.001)*Užsakymas!L863+(Užsakymas!G863*0.001)*Užsakymas!P863)*Užsakymas!H863</f>
        <v>0</v>
      </c>
      <c r="B824" s="154">
        <f>SUM((Užsakymas!F863*0.001*Užsakymas!I863+Užsakymas!G863*0.001*Užsakymas!M863))*Užsakymas!H863</f>
        <v>0</v>
      </c>
      <c r="C824" s="154">
        <f>SUM((Užsakymas!F863*0.001)*Užsakymas!J863+(Užsakymas!G863*0.001)*Užsakymas!N863)*Užsakymas!H863</f>
        <v>0</v>
      </c>
      <c r="D824" s="155">
        <f>SUM((Užsakymas!F863*0.001)*Užsakymas!K863+(Užsakymas!G863*0.001)*Užsakymas!O863)*Užsakymas!H863</f>
        <v>0</v>
      </c>
    </row>
    <row r="825" spans="1:4" ht="409.6">
      <c r="A825" s="153">
        <f>SUM((Užsakymas!F864*0.001)*Užsakymas!L864+(Užsakymas!G864*0.001)*Užsakymas!P864)*Užsakymas!H864</f>
        <v>0</v>
      </c>
      <c r="B825" s="154">
        <f>SUM((Užsakymas!F864*0.001*Užsakymas!I864+Užsakymas!G864*0.001*Užsakymas!M864))*Užsakymas!H864</f>
        <v>0</v>
      </c>
      <c r="C825" s="154">
        <f>SUM((Užsakymas!F864*0.001)*Užsakymas!J864+(Užsakymas!G864*0.001)*Užsakymas!N864)*Užsakymas!H864</f>
        <v>0</v>
      </c>
      <c r="D825" s="155">
        <f>SUM((Užsakymas!F864*0.001)*Užsakymas!K864+(Užsakymas!G864*0.001)*Užsakymas!O864)*Užsakymas!H864</f>
        <v>0</v>
      </c>
    </row>
    <row r="826" spans="1:4" ht="409.6">
      <c r="A826" s="153">
        <f>SUM((Užsakymas!F865*0.001)*Užsakymas!L865+(Užsakymas!G865*0.001)*Užsakymas!P865)*Užsakymas!H865</f>
        <v>0</v>
      </c>
      <c r="B826" s="154">
        <f>SUM((Užsakymas!F865*0.001*Užsakymas!I865+Užsakymas!G865*0.001*Užsakymas!M865))*Užsakymas!H865</f>
        <v>0</v>
      </c>
      <c r="C826" s="154">
        <f>SUM((Užsakymas!F865*0.001)*Užsakymas!J865+(Užsakymas!G865*0.001)*Užsakymas!N865)*Užsakymas!H865</f>
        <v>0</v>
      </c>
      <c r="D826" s="155">
        <f>SUM((Užsakymas!F865*0.001)*Užsakymas!K865+(Užsakymas!G865*0.001)*Užsakymas!O865)*Užsakymas!H865</f>
        <v>0</v>
      </c>
    </row>
    <row r="827" spans="1:4" ht="409.6">
      <c r="A827" s="153">
        <f>SUM((Užsakymas!F866*0.001)*Užsakymas!L866+(Užsakymas!G866*0.001)*Užsakymas!P866)*Užsakymas!H866</f>
        <v>0</v>
      </c>
      <c r="B827" s="154">
        <f>SUM((Užsakymas!F866*0.001*Užsakymas!I866+Užsakymas!G866*0.001*Užsakymas!M866))*Užsakymas!H866</f>
        <v>0</v>
      </c>
      <c r="C827" s="154">
        <f>SUM((Užsakymas!F866*0.001)*Užsakymas!J866+(Užsakymas!G866*0.001)*Užsakymas!N866)*Užsakymas!H866</f>
        <v>0</v>
      </c>
      <c r="D827" s="155">
        <f>SUM((Užsakymas!F866*0.001)*Užsakymas!K866+(Užsakymas!G866*0.001)*Užsakymas!O866)*Užsakymas!H866</f>
        <v>0</v>
      </c>
    </row>
    <row r="828" spans="1:4" ht="409.6">
      <c r="A828" s="153">
        <f>SUM((Užsakymas!F867*0.001)*Užsakymas!L867+(Užsakymas!G867*0.001)*Užsakymas!P867)*Užsakymas!H867</f>
        <v>0</v>
      </c>
      <c r="B828" s="154">
        <f>SUM((Užsakymas!F867*0.001*Užsakymas!I867+Užsakymas!G867*0.001*Užsakymas!M867))*Užsakymas!H867</f>
        <v>0</v>
      </c>
      <c r="C828" s="154">
        <f>SUM((Užsakymas!F867*0.001)*Užsakymas!J867+(Užsakymas!G867*0.001)*Užsakymas!N867)*Užsakymas!H867</f>
        <v>0</v>
      </c>
      <c r="D828" s="155">
        <f>SUM((Užsakymas!F867*0.001)*Užsakymas!K867+(Užsakymas!G867*0.001)*Užsakymas!O867)*Užsakymas!H867</f>
        <v>0</v>
      </c>
    </row>
    <row r="829" spans="1:4" ht="409.6">
      <c r="A829" s="153">
        <f>SUM((Užsakymas!F868*0.001)*Užsakymas!L868+(Užsakymas!G868*0.001)*Užsakymas!P868)*Užsakymas!H868</f>
        <v>0</v>
      </c>
      <c r="B829" s="154">
        <f>SUM((Užsakymas!F868*0.001*Užsakymas!I868+Užsakymas!G868*0.001*Užsakymas!M868))*Užsakymas!H868</f>
        <v>0</v>
      </c>
      <c r="C829" s="154">
        <f>SUM((Užsakymas!F868*0.001)*Užsakymas!J868+(Užsakymas!G868*0.001)*Užsakymas!N868)*Užsakymas!H868</f>
        <v>0</v>
      </c>
      <c r="D829" s="155">
        <f>SUM((Užsakymas!F868*0.001)*Užsakymas!K868+(Užsakymas!G868*0.001)*Užsakymas!O868)*Užsakymas!H868</f>
        <v>0</v>
      </c>
    </row>
    <row r="830" spans="1:4" ht="409.6">
      <c r="A830" s="153">
        <f>SUM((Užsakymas!F869*0.001)*Užsakymas!L869+(Užsakymas!G869*0.001)*Užsakymas!P869)*Užsakymas!H869</f>
        <v>0</v>
      </c>
      <c r="B830" s="154">
        <f>SUM((Užsakymas!F869*0.001*Užsakymas!I869+Užsakymas!G869*0.001*Užsakymas!M869))*Užsakymas!H869</f>
        <v>0</v>
      </c>
      <c r="C830" s="154">
        <f>SUM((Užsakymas!F869*0.001)*Užsakymas!J869+(Užsakymas!G869*0.001)*Užsakymas!N869)*Užsakymas!H869</f>
        <v>0</v>
      </c>
      <c r="D830" s="155">
        <f>SUM((Užsakymas!F869*0.001)*Užsakymas!K869+(Užsakymas!G869*0.001)*Užsakymas!O869)*Užsakymas!H869</f>
        <v>0</v>
      </c>
    </row>
    <row r="831" spans="1:4" ht="409.6">
      <c r="A831" s="153">
        <f>SUM((Užsakymas!F870*0.001)*Užsakymas!L870+(Užsakymas!G870*0.001)*Užsakymas!P870)*Užsakymas!H870</f>
        <v>0</v>
      </c>
      <c r="B831" s="154">
        <f>SUM((Užsakymas!F870*0.001*Užsakymas!I870+Užsakymas!G870*0.001*Užsakymas!M870))*Užsakymas!H870</f>
        <v>0</v>
      </c>
      <c r="C831" s="154">
        <f>SUM((Užsakymas!F870*0.001)*Užsakymas!J870+(Užsakymas!G870*0.001)*Užsakymas!N870)*Užsakymas!H870</f>
        <v>0</v>
      </c>
      <c r="D831" s="155">
        <f>SUM((Užsakymas!F870*0.001)*Užsakymas!K870+(Užsakymas!G870*0.001)*Užsakymas!O870)*Užsakymas!H870</f>
        <v>0</v>
      </c>
    </row>
    <row r="832" spans="1:4" ht="409.6">
      <c r="A832" s="153">
        <f>SUM((Užsakymas!F871*0.001)*Užsakymas!L871+(Užsakymas!G871*0.001)*Užsakymas!P871)*Užsakymas!H871</f>
        <v>0</v>
      </c>
      <c r="B832" s="154">
        <f>SUM((Užsakymas!F871*0.001*Užsakymas!I871+Užsakymas!G871*0.001*Užsakymas!M871))*Užsakymas!H871</f>
        <v>0</v>
      </c>
      <c r="C832" s="154">
        <f>SUM((Užsakymas!F871*0.001)*Užsakymas!J871+(Užsakymas!G871*0.001)*Užsakymas!N871)*Užsakymas!H871</f>
        <v>0</v>
      </c>
      <c r="D832" s="155">
        <f>SUM((Užsakymas!F871*0.001)*Užsakymas!K871+(Užsakymas!G871*0.001)*Užsakymas!O871)*Užsakymas!H871</f>
        <v>0</v>
      </c>
    </row>
    <row r="833" spans="1:4" ht="409.6">
      <c r="A833" s="153">
        <f>SUM((Užsakymas!F872*0.001)*Užsakymas!L872+(Užsakymas!G872*0.001)*Užsakymas!P872)*Užsakymas!H872</f>
        <v>0</v>
      </c>
      <c r="B833" s="154">
        <f>SUM((Užsakymas!F872*0.001*Užsakymas!I872+Užsakymas!G872*0.001*Užsakymas!M872))*Užsakymas!H872</f>
        <v>0</v>
      </c>
      <c r="C833" s="154">
        <f>SUM((Užsakymas!F872*0.001)*Užsakymas!J872+(Užsakymas!G872*0.001)*Užsakymas!N872)*Užsakymas!H872</f>
        <v>0</v>
      </c>
      <c r="D833" s="155">
        <f>SUM((Užsakymas!F872*0.001)*Užsakymas!K872+(Užsakymas!G872*0.001)*Užsakymas!O872)*Užsakymas!H872</f>
        <v>0</v>
      </c>
    </row>
    <row r="834" spans="1:4" ht="409.6">
      <c r="A834" s="153">
        <f>SUM((Užsakymas!F873*0.001)*Užsakymas!L873+(Užsakymas!G873*0.001)*Užsakymas!P873)*Užsakymas!H873</f>
        <v>0</v>
      </c>
      <c r="B834" s="154">
        <f>SUM((Užsakymas!F873*0.001*Užsakymas!I873+Užsakymas!G873*0.001*Užsakymas!M873))*Užsakymas!H873</f>
        <v>0</v>
      </c>
      <c r="C834" s="154">
        <f>SUM((Užsakymas!F873*0.001)*Užsakymas!J873+(Užsakymas!G873*0.001)*Užsakymas!N873)*Užsakymas!H873</f>
        <v>0</v>
      </c>
      <c r="D834" s="155">
        <f>SUM((Užsakymas!F873*0.001)*Užsakymas!K873+(Užsakymas!G873*0.001)*Užsakymas!O873)*Užsakymas!H873</f>
        <v>0</v>
      </c>
    </row>
    <row r="835" spans="1:4" ht="409.6">
      <c r="A835" s="153">
        <f>SUM((Užsakymas!F874*0.001)*Užsakymas!L874+(Užsakymas!G874*0.001)*Užsakymas!P874)*Užsakymas!H874</f>
        <v>0</v>
      </c>
      <c r="B835" s="154">
        <f>SUM((Užsakymas!F874*0.001*Užsakymas!I874+Užsakymas!G874*0.001*Užsakymas!M874))*Užsakymas!H874</f>
        <v>0</v>
      </c>
      <c r="C835" s="154">
        <f>SUM((Užsakymas!F874*0.001)*Užsakymas!J874+(Užsakymas!G874*0.001)*Užsakymas!N874)*Užsakymas!H874</f>
        <v>0</v>
      </c>
      <c r="D835" s="155">
        <f>SUM((Užsakymas!F874*0.001)*Užsakymas!K874+(Užsakymas!G874*0.001)*Užsakymas!O874)*Užsakymas!H874</f>
        <v>0</v>
      </c>
    </row>
    <row r="836" spans="1:4" ht="409.6">
      <c r="A836" s="153">
        <f>SUM((Užsakymas!F875*0.001)*Užsakymas!L875+(Užsakymas!G875*0.001)*Užsakymas!P875)*Užsakymas!H875</f>
        <v>0</v>
      </c>
      <c r="B836" s="154">
        <f>SUM((Užsakymas!F875*0.001*Užsakymas!I875+Užsakymas!G875*0.001*Užsakymas!M875))*Užsakymas!H875</f>
        <v>0</v>
      </c>
      <c r="C836" s="154">
        <f>SUM((Užsakymas!F875*0.001)*Užsakymas!J875+(Užsakymas!G875*0.001)*Užsakymas!N875)*Užsakymas!H875</f>
        <v>0</v>
      </c>
      <c r="D836" s="155">
        <f>SUM((Užsakymas!F875*0.001)*Užsakymas!K875+(Užsakymas!G875*0.001)*Užsakymas!O875)*Užsakymas!H875</f>
        <v>0</v>
      </c>
    </row>
    <row r="837" spans="1:4" ht="409.6">
      <c r="A837" s="153">
        <f>SUM((Užsakymas!F876*0.001)*Užsakymas!L876+(Užsakymas!G876*0.001)*Užsakymas!P876)*Užsakymas!H876</f>
        <v>0</v>
      </c>
      <c r="B837" s="154">
        <f>SUM((Užsakymas!F876*0.001*Užsakymas!I876+Užsakymas!G876*0.001*Užsakymas!M876))*Užsakymas!H876</f>
        <v>0</v>
      </c>
      <c r="C837" s="154">
        <f>SUM((Užsakymas!F876*0.001)*Užsakymas!J876+(Užsakymas!G876*0.001)*Užsakymas!N876)*Užsakymas!H876</f>
        <v>0</v>
      </c>
      <c r="D837" s="155">
        <f>SUM((Užsakymas!F876*0.001)*Užsakymas!K876+(Užsakymas!G876*0.001)*Užsakymas!O876)*Užsakymas!H876</f>
        <v>0</v>
      </c>
    </row>
    <row r="838" spans="1:4" ht="409.6">
      <c r="A838" s="153">
        <f>SUM((Užsakymas!F877*0.001)*Užsakymas!L877+(Užsakymas!G877*0.001)*Užsakymas!P877)*Užsakymas!H877</f>
        <v>0</v>
      </c>
      <c r="B838" s="154">
        <f>SUM((Užsakymas!F877*0.001*Užsakymas!I877+Užsakymas!G877*0.001*Užsakymas!M877))*Užsakymas!H877</f>
        <v>0</v>
      </c>
      <c r="C838" s="154">
        <f>SUM((Užsakymas!F877*0.001)*Užsakymas!J877+(Užsakymas!G877*0.001)*Užsakymas!N877)*Užsakymas!H877</f>
        <v>0</v>
      </c>
      <c r="D838" s="155">
        <f>SUM((Užsakymas!F877*0.001)*Užsakymas!K877+(Užsakymas!G877*0.001)*Užsakymas!O877)*Užsakymas!H877</f>
        <v>0</v>
      </c>
    </row>
    <row r="839" spans="1:4" ht="409.6">
      <c r="A839" s="153">
        <f>SUM((Užsakymas!F878*0.001)*Užsakymas!L878+(Užsakymas!G878*0.001)*Užsakymas!P878)*Užsakymas!H878</f>
        <v>0</v>
      </c>
      <c r="B839" s="154">
        <f>SUM((Užsakymas!F878*0.001*Užsakymas!I878+Užsakymas!G878*0.001*Užsakymas!M878))*Užsakymas!H878</f>
        <v>0</v>
      </c>
      <c r="C839" s="154">
        <f>SUM((Užsakymas!F878*0.001)*Užsakymas!J878+(Užsakymas!G878*0.001)*Užsakymas!N878)*Užsakymas!H878</f>
        <v>0</v>
      </c>
      <c r="D839" s="155">
        <f>SUM((Užsakymas!F878*0.001)*Užsakymas!K878+(Užsakymas!G878*0.001)*Užsakymas!O878)*Užsakymas!H878</f>
        <v>0</v>
      </c>
    </row>
    <row r="840" spans="1:4" ht="409.6">
      <c r="A840" s="153">
        <f>SUM((Užsakymas!F879*0.001)*Užsakymas!L879+(Užsakymas!G879*0.001)*Užsakymas!P879)*Užsakymas!H879</f>
        <v>0</v>
      </c>
      <c r="B840" s="154">
        <f>SUM((Užsakymas!F879*0.001*Užsakymas!I879+Užsakymas!G879*0.001*Užsakymas!M879))*Užsakymas!H879</f>
        <v>0</v>
      </c>
      <c r="C840" s="154">
        <f>SUM((Užsakymas!F879*0.001)*Užsakymas!J879+(Užsakymas!G879*0.001)*Užsakymas!N879)*Užsakymas!H879</f>
        <v>0</v>
      </c>
      <c r="D840" s="155">
        <f>SUM((Užsakymas!F879*0.001)*Užsakymas!K879+(Užsakymas!G879*0.001)*Užsakymas!O879)*Užsakymas!H879</f>
        <v>0</v>
      </c>
    </row>
    <row r="841" spans="1:4" ht="409.6">
      <c r="A841" s="153">
        <f>SUM((Užsakymas!F880*0.001)*Užsakymas!L880+(Užsakymas!G880*0.001)*Užsakymas!P880)*Užsakymas!H880</f>
        <v>0</v>
      </c>
      <c r="B841" s="154">
        <f>SUM((Užsakymas!F880*0.001*Užsakymas!I880+Užsakymas!G880*0.001*Užsakymas!M880))*Užsakymas!H880</f>
        <v>0</v>
      </c>
      <c r="C841" s="154">
        <f>SUM((Užsakymas!F880*0.001)*Užsakymas!J880+(Užsakymas!G880*0.001)*Užsakymas!N880)*Užsakymas!H880</f>
        <v>0</v>
      </c>
      <c r="D841" s="155">
        <f>SUM((Užsakymas!F880*0.001)*Užsakymas!K880+(Užsakymas!G880*0.001)*Užsakymas!O880)*Užsakymas!H880</f>
        <v>0</v>
      </c>
    </row>
    <row r="842" spans="1:4" ht="409.6">
      <c r="A842" s="153">
        <f>SUM((Užsakymas!F881*0.001)*Užsakymas!L881+(Užsakymas!G881*0.001)*Užsakymas!P881)*Užsakymas!H881</f>
        <v>0</v>
      </c>
      <c r="B842" s="154">
        <f>SUM((Užsakymas!F881*0.001*Užsakymas!I881+Užsakymas!G881*0.001*Užsakymas!M881))*Užsakymas!H881</f>
        <v>0</v>
      </c>
      <c r="C842" s="154">
        <f>SUM((Užsakymas!F881*0.001)*Užsakymas!J881+(Užsakymas!G881*0.001)*Užsakymas!N881)*Užsakymas!H881</f>
        <v>0</v>
      </c>
      <c r="D842" s="155">
        <f>SUM((Užsakymas!F881*0.001)*Užsakymas!K881+(Užsakymas!G881*0.001)*Užsakymas!O881)*Užsakymas!H881</f>
        <v>0</v>
      </c>
    </row>
    <row r="843" spans="1:4" ht="409.6">
      <c r="A843" s="153">
        <f>SUM((Užsakymas!F882*0.001)*Užsakymas!L882+(Užsakymas!G882*0.001)*Užsakymas!P882)*Užsakymas!H882</f>
        <v>0</v>
      </c>
      <c r="B843" s="154">
        <f>SUM((Užsakymas!F882*0.001*Užsakymas!I882+Užsakymas!G882*0.001*Užsakymas!M882))*Užsakymas!H882</f>
        <v>0</v>
      </c>
      <c r="C843" s="154">
        <f>SUM((Užsakymas!F882*0.001)*Užsakymas!J882+(Užsakymas!G882*0.001)*Užsakymas!N882)*Užsakymas!H882</f>
        <v>0</v>
      </c>
      <c r="D843" s="155">
        <f>SUM((Užsakymas!F882*0.001)*Užsakymas!K882+(Užsakymas!G882*0.001)*Užsakymas!O882)*Užsakymas!H882</f>
        <v>0</v>
      </c>
    </row>
    <row r="844" spans="1:4" ht="409.6">
      <c r="A844" s="153">
        <f>SUM((Užsakymas!F883*0.001)*Užsakymas!L883+(Užsakymas!G883*0.001)*Užsakymas!P883)*Užsakymas!H883</f>
        <v>0</v>
      </c>
      <c r="B844" s="154">
        <f>SUM((Užsakymas!F883*0.001*Užsakymas!I883+Užsakymas!G883*0.001*Užsakymas!M883))*Užsakymas!H883</f>
        <v>0</v>
      </c>
      <c r="C844" s="154">
        <f>SUM((Užsakymas!F883*0.001)*Užsakymas!J883+(Užsakymas!G883*0.001)*Užsakymas!N883)*Užsakymas!H883</f>
        <v>0</v>
      </c>
      <c r="D844" s="155">
        <f>SUM((Užsakymas!F883*0.001)*Užsakymas!K883+(Užsakymas!G883*0.001)*Užsakymas!O883)*Užsakymas!H883</f>
        <v>0</v>
      </c>
    </row>
    <row r="845" spans="1:4" ht="409.6">
      <c r="A845" s="153">
        <f>SUM((Užsakymas!F884*0.001)*Užsakymas!L884+(Užsakymas!G884*0.001)*Užsakymas!P884)*Užsakymas!H884</f>
        <v>0</v>
      </c>
      <c r="B845" s="154">
        <f>SUM((Užsakymas!F884*0.001*Užsakymas!I884+Užsakymas!G884*0.001*Užsakymas!M884))*Užsakymas!H884</f>
        <v>0</v>
      </c>
      <c r="C845" s="154">
        <f>SUM((Užsakymas!F884*0.001)*Užsakymas!J884+(Užsakymas!G884*0.001)*Užsakymas!N884)*Užsakymas!H884</f>
        <v>0</v>
      </c>
      <c r="D845" s="155">
        <f>SUM((Užsakymas!F884*0.001)*Užsakymas!K884+(Užsakymas!G884*0.001)*Užsakymas!O884)*Užsakymas!H884</f>
        <v>0</v>
      </c>
    </row>
    <row r="846" spans="1:4" ht="409.6">
      <c r="A846" s="153">
        <f>SUM((Užsakymas!F885*0.001)*Užsakymas!L885+(Užsakymas!G885*0.001)*Užsakymas!P885)*Užsakymas!H885</f>
        <v>0</v>
      </c>
      <c r="B846" s="154">
        <f>SUM((Užsakymas!F885*0.001*Užsakymas!I885+Užsakymas!G885*0.001*Užsakymas!M885))*Užsakymas!H885</f>
        <v>0</v>
      </c>
      <c r="C846" s="154">
        <f>SUM((Užsakymas!F885*0.001)*Užsakymas!J885+(Užsakymas!G885*0.001)*Užsakymas!N885)*Užsakymas!H885</f>
        <v>0</v>
      </c>
      <c r="D846" s="155">
        <f>SUM((Užsakymas!F885*0.001)*Užsakymas!K885+(Užsakymas!G885*0.001)*Užsakymas!O885)*Užsakymas!H885</f>
        <v>0</v>
      </c>
    </row>
    <row r="847" spans="1:4" ht="409.6">
      <c r="A847" s="153">
        <f>SUM((Užsakymas!F886*0.001)*Užsakymas!L886+(Užsakymas!G886*0.001)*Užsakymas!P886)*Užsakymas!H886</f>
        <v>0</v>
      </c>
      <c r="B847" s="154">
        <f>SUM((Užsakymas!F886*0.001*Užsakymas!I886+Užsakymas!G886*0.001*Užsakymas!M886))*Užsakymas!H886</f>
        <v>0</v>
      </c>
      <c r="C847" s="154">
        <f>SUM((Užsakymas!F886*0.001)*Užsakymas!J886+(Užsakymas!G886*0.001)*Užsakymas!N886)*Užsakymas!H886</f>
        <v>0</v>
      </c>
      <c r="D847" s="155">
        <f>SUM((Užsakymas!F886*0.001)*Užsakymas!K886+(Užsakymas!G886*0.001)*Užsakymas!O886)*Užsakymas!H886</f>
        <v>0</v>
      </c>
    </row>
    <row r="848" spans="1:4" ht="409.6">
      <c r="A848" s="153">
        <f>SUM((Užsakymas!F887*0.001)*Užsakymas!L887+(Užsakymas!G887*0.001)*Užsakymas!P887)*Užsakymas!H887</f>
        <v>0</v>
      </c>
      <c r="B848" s="154">
        <f>SUM((Užsakymas!F887*0.001*Užsakymas!I887+Užsakymas!G887*0.001*Užsakymas!M887))*Užsakymas!H887</f>
        <v>0</v>
      </c>
      <c r="C848" s="154">
        <f>SUM((Užsakymas!F887*0.001)*Užsakymas!J887+(Užsakymas!G887*0.001)*Užsakymas!N887)*Užsakymas!H887</f>
        <v>0</v>
      </c>
      <c r="D848" s="155">
        <f>SUM((Užsakymas!F887*0.001)*Užsakymas!K887+(Užsakymas!G887*0.001)*Užsakymas!O887)*Užsakymas!H887</f>
        <v>0</v>
      </c>
    </row>
    <row r="849" spans="1:4" ht="409.6">
      <c r="A849" s="153">
        <f>SUM((Užsakymas!F888*0.001)*Užsakymas!L888+(Užsakymas!G888*0.001)*Užsakymas!P888)*Užsakymas!H888</f>
        <v>0</v>
      </c>
      <c r="B849" s="154">
        <f>SUM((Užsakymas!F888*0.001*Užsakymas!I888+Užsakymas!G888*0.001*Užsakymas!M888))*Užsakymas!H888</f>
        <v>0</v>
      </c>
      <c r="C849" s="154">
        <f>SUM((Užsakymas!F888*0.001)*Užsakymas!J888+(Užsakymas!G888*0.001)*Užsakymas!N888)*Užsakymas!H888</f>
        <v>0</v>
      </c>
      <c r="D849" s="155">
        <f>SUM((Užsakymas!F888*0.001)*Užsakymas!K888+(Užsakymas!G888*0.001)*Užsakymas!O888)*Užsakymas!H888</f>
        <v>0</v>
      </c>
    </row>
    <row r="850" spans="1:4" ht="409.6">
      <c r="A850" s="153">
        <f>SUM((Užsakymas!F889*0.001)*Užsakymas!L889+(Užsakymas!G889*0.001)*Užsakymas!P889)*Užsakymas!H889</f>
        <v>0</v>
      </c>
      <c r="B850" s="154">
        <f>SUM((Užsakymas!F889*0.001*Užsakymas!I889+Užsakymas!G889*0.001*Užsakymas!M889))*Užsakymas!H889</f>
        <v>0</v>
      </c>
      <c r="C850" s="154">
        <f>SUM((Užsakymas!F889*0.001)*Užsakymas!J889+(Užsakymas!G889*0.001)*Užsakymas!N889)*Užsakymas!H889</f>
        <v>0</v>
      </c>
      <c r="D850" s="155">
        <f>SUM((Užsakymas!F889*0.001)*Užsakymas!K889+(Užsakymas!G889*0.001)*Užsakymas!O889)*Užsakymas!H889</f>
        <v>0</v>
      </c>
    </row>
    <row r="851" spans="1:4" ht="409.6">
      <c r="A851" s="153">
        <f>SUM((Užsakymas!F890*0.001)*Užsakymas!L890+(Užsakymas!G890*0.001)*Užsakymas!P890)*Užsakymas!H890</f>
        <v>0</v>
      </c>
      <c r="B851" s="154">
        <f>SUM((Užsakymas!F890*0.001*Užsakymas!I890+Užsakymas!G890*0.001*Užsakymas!M890))*Užsakymas!H890</f>
        <v>0</v>
      </c>
      <c r="C851" s="154">
        <f>SUM((Užsakymas!F890*0.001)*Užsakymas!J890+(Užsakymas!G890*0.001)*Užsakymas!N890)*Užsakymas!H890</f>
        <v>0</v>
      </c>
      <c r="D851" s="155">
        <f>SUM((Užsakymas!F890*0.001)*Užsakymas!K890+(Užsakymas!G890*0.001)*Užsakymas!O890)*Užsakymas!H890</f>
        <v>0</v>
      </c>
    </row>
    <row r="852" spans="1:4" ht="409.6">
      <c r="A852" s="153">
        <f>SUM((Užsakymas!F891*0.001)*Užsakymas!L891+(Užsakymas!G891*0.001)*Užsakymas!P891)*Užsakymas!H891</f>
        <v>0</v>
      </c>
      <c r="B852" s="154">
        <f>SUM((Užsakymas!F891*0.001*Užsakymas!I891+Užsakymas!G891*0.001*Užsakymas!M891))*Užsakymas!H891</f>
        <v>0</v>
      </c>
      <c r="C852" s="154">
        <f>SUM((Užsakymas!F891*0.001)*Užsakymas!J891+(Užsakymas!G891*0.001)*Užsakymas!N891)*Užsakymas!H891</f>
        <v>0</v>
      </c>
      <c r="D852" s="155">
        <f>SUM((Užsakymas!F891*0.001)*Užsakymas!K891+(Užsakymas!G891*0.001)*Užsakymas!O891)*Užsakymas!H891</f>
        <v>0</v>
      </c>
    </row>
    <row r="853" spans="1:4" ht="409.6">
      <c r="A853" s="153">
        <f>SUM((Užsakymas!F892*0.001)*Užsakymas!L892+(Užsakymas!G892*0.001)*Užsakymas!P892)*Užsakymas!H892</f>
        <v>0</v>
      </c>
      <c r="B853" s="154">
        <f>SUM((Užsakymas!F892*0.001*Užsakymas!I892+Užsakymas!G892*0.001*Užsakymas!M892))*Užsakymas!H892</f>
        <v>0</v>
      </c>
      <c r="C853" s="154">
        <f>SUM((Užsakymas!F892*0.001)*Užsakymas!J892+(Užsakymas!G892*0.001)*Užsakymas!N892)*Užsakymas!H892</f>
        <v>0</v>
      </c>
      <c r="D853" s="155">
        <f>SUM((Užsakymas!F892*0.001)*Užsakymas!K892+(Užsakymas!G892*0.001)*Užsakymas!O892)*Užsakymas!H892</f>
        <v>0</v>
      </c>
    </row>
    <row r="854" spans="1:4" ht="409.6">
      <c r="A854" s="153">
        <f>SUM((Užsakymas!F893*0.001)*Užsakymas!L893+(Užsakymas!G893*0.001)*Užsakymas!P893)*Užsakymas!H893</f>
        <v>0</v>
      </c>
      <c r="B854" s="154">
        <f>SUM((Užsakymas!F893*0.001*Užsakymas!I893+Užsakymas!G893*0.001*Užsakymas!M893))*Užsakymas!H893</f>
        <v>0</v>
      </c>
      <c r="C854" s="154">
        <f>SUM((Užsakymas!F893*0.001)*Užsakymas!J893+(Užsakymas!G893*0.001)*Užsakymas!N893)*Užsakymas!H893</f>
        <v>0</v>
      </c>
      <c r="D854" s="155">
        <f>SUM((Užsakymas!F893*0.001)*Užsakymas!K893+(Užsakymas!G893*0.001)*Užsakymas!O893)*Užsakymas!H893</f>
        <v>0</v>
      </c>
    </row>
    <row r="855" spans="1:4" ht="409.6">
      <c r="A855" s="153">
        <f>SUM((Užsakymas!F894*0.001)*Užsakymas!L894+(Užsakymas!G894*0.001)*Užsakymas!P894)*Užsakymas!H894</f>
        <v>0</v>
      </c>
      <c r="B855" s="154">
        <f>SUM((Užsakymas!F894*0.001*Užsakymas!I894+Užsakymas!G894*0.001*Užsakymas!M894))*Užsakymas!H894</f>
        <v>0</v>
      </c>
      <c r="C855" s="154">
        <f>SUM((Užsakymas!F894*0.001)*Užsakymas!J894+(Užsakymas!G894*0.001)*Užsakymas!N894)*Užsakymas!H894</f>
        <v>0</v>
      </c>
      <c r="D855" s="155">
        <f>SUM((Užsakymas!F894*0.001)*Užsakymas!K894+(Užsakymas!G894*0.001)*Užsakymas!O894)*Užsakymas!H894</f>
        <v>0</v>
      </c>
    </row>
    <row r="856" spans="1:4" ht="409.6">
      <c r="A856" s="153">
        <f>SUM((Užsakymas!F895*0.001)*Užsakymas!L895+(Užsakymas!G895*0.001)*Užsakymas!P895)*Užsakymas!H895</f>
        <v>0</v>
      </c>
      <c r="B856" s="154">
        <f>SUM((Užsakymas!F895*0.001*Užsakymas!I895+Užsakymas!G895*0.001*Užsakymas!M895))*Užsakymas!H895</f>
        <v>0</v>
      </c>
      <c r="C856" s="154">
        <f>SUM((Užsakymas!F895*0.001)*Užsakymas!J895+(Užsakymas!G895*0.001)*Užsakymas!N895)*Užsakymas!H895</f>
        <v>0</v>
      </c>
      <c r="D856" s="155">
        <f>SUM((Užsakymas!F895*0.001)*Užsakymas!K895+(Užsakymas!G895*0.001)*Užsakymas!O895)*Užsakymas!H895</f>
        <v>0</v>
      </c>
    </row>
    <row r="857" spans="1:4" ht="409.6">
      <c r="A857" s="153">
        <f>SUM((Užsakymas!F896*0.001)*Užsakymas!L896+(Užsakymas!G896*0.001)*Užsakymas!P896)*Užsakymas!H896</f>
        <v>0</v>
      </c>
      <c r="B857" s="154">
        <f>SUM((Užsakymas!F896*0.001*Užsakymas!I896+Užsakymas!G896*0.001*Užsakymas!M896))*Užsakymas!H896</f>
        <v>0</v>
      </c>
      <c r="C857" s="154">
        <f>SUM((Užsakymas!F896*0.001)*Užsakymas!J896+(Užsakymas!G896*0.001)*Užsakymas!N896)*Užsakymas!H896</f>
        <v>0</v>
      </c>
      <c r="D857" s="155">
        <f>SUM((Užsakymas!F896*0.001)*Užsakymas!K896+(Užsakymas!G896*0.001)*Užsakymas!O896)*Užsakymas!H896</f>
        <v>0</v>
      </c>
    </row>
    <row r="858" spans="1:4" ht="409.6">
      <c r="A858" s="153">
        <f>SUM((Užsakymas!F897*0.001)*Užsakymas!L897+(Užsakymas!G897*0.001)*Užsakymas!P897)*Užsakymas!H897</f>
        <v>0</v>
      </c>
      <c r="B858" s="154">
        <f>SUM((Užsakymas!F897*0.001*Užsakymas!I897+Užsakymas!G897*0.001*Užsakymas!M897))*Užsakymas!H897</f>
        <v>0</v>
      </c>
      <c r="C858" s="154">
        <f>SUM((Užsakymas!F897*0.001)*Užsakymas!J897+(Užsakymas!G897*0.001)*Užsakymas!N897)*Užsakymas!H897</f>
        <v>0</v>
      </c>
      <c r="D858" s="155">
        <f>SUM((Užsakymas!F897*0.001)*Užsakymas!K897+(Užsakymas!G897*0.001)*Užsakymas!O897)*Užsakymas!H897</f>
        <v>0</v>
      </c>
    </row>
    <row r="859" spans="1:4" ht="409.6">
      <c r="A859" s="153">
        <f>SUM((Užsakymas!F898*0.001)*Užsakymas!L898+(Užsakymas!G898*0.001)*Užsakymas!P898)*Užsakymas!H898</f>
        <v>0</v>
      </c>
      <c r="B859" s="154">
        <f>SUM((Užsakymas!F898*0.001*Užsakymas!I898+Užsakymas!G898*0.001*Užsakymas!M898))*Užsakymas!H898</f>
        <v>0</v>
      </c>
      <c r="C859" s="154">
        <f>SUM((Užsakymas!F898*0.001)*Užsakymas!J898+(Užsakymas!G898*0.001)*Užsakymas!N898)*Užsakymas!H898</f>
        <v>0</v>
      </c>
      <c r="D859" s="155">
        <f>SUM((Užsakymas!F898*0.001)*Užsakymas!K898+(Užsakymas!G898*0.001)*Užsakymas!O898)*Užsakymas!H898</f>
        <v>0</v>
      </c>
    </row>
    <row r="860" spans="1:4" ht="409.6">
      <c r="A860" s="153">
        <f>SUM((Užsakymas!F899*0.001)*Užsakymas!L899+(Užsakymas!G899*0.001)*Užsakymas!P899)*Užsakymas!H899</f>
        <v>0</v>
      </c>
      <c r="B860" s="154">
        <f>SUM((Užsakymas!F899*0.001*Užsakymas!I899+Užsakymas!G899*0.001*Užsakymas!M899))*Užsakymas!H899</f>
        <v>0</v>
      </c>
      <c r="C860" s="154">
        <f>SUM((Užsakymas!F899*0.001)*Užsakymas!J899+(Užsakymas!G899*0.001)*Užsakymas!N899)*Užsakymas!H899</f>
        <v>0</v>
      </c>
      <c r="D860" s="155">
        <f>SUM((Užsakymas!F899*0.001)*Užsakymas!K899+(Užsakymas!G899*0.001)*Užsakymas!O899)*Užsakymas!H899</f>
        <v>0</v>
      </c>
    </row>
    <row r="861" spans="1:4" ht="409.6">
      <c r="A861" s="153">
        <f>SUM((Užsakymas!F900*0.001)*Užsakymas!L900+(Užsakymas!G900*0.001)*Užsakymas!P900)*Užsakymas!H900</f>
        <v>0</v>
      </c>
      <c r="B861" s="154">
        <f>SUM((Užsakymas!F900*0.001*Užsakymas!I900+Užsakymas!G900*0.001*Užsakymas!M900))*Užsakymas!H900</f>
        <v>0</v>
      </c>
      <c r="C861" s="154">
        <f>SUM((Užsakymas!F900*0.001)*Užsakymas!J900+(Užsakymas!G900*0.001)*Užsakymas!N900)*Užsakymas!H900</f>
        <v>0</v>
      </c>
      <c r="D861" s="155">
        <f>SUM((Užsakymas!F900*0.001)*Užsakymas!K900+(Užsakymas!G900*0.001)*Užsakymas!O900)*Užsakymas!H900</f>
        <v>0</v>
      </c>
    </row>
    <row r="862" spans="1:4" ht="409.6">
      <c r="A862" s="153">
        <f>SUM((Užsakymas!F901*0.001)*Užsakymas!L901+(Užsakymas!G901*0.001)*Užsakymas!P901)*Užsakymas!H901</f>
        <v>0</v>
      </c>
      <c r="B862" s="154">
        <f>SUM((Užsakymas!F901*0.001*Užsakymas!I901+Užsakymas!G901*0.001*Užsakymas!M901))*Užsakymas!H901</f>
        <v>0</v>
      </c>
      <c r="C862" s="154">
        <f>SUM((Užsakymas!F901*0.001)*Užsakymas!J901+(Užsakymas!G901*0.001)*Užsakymas!N901)*Užsakymas!H901</f>
        <v>0</v>
      </c>
      <c r="D862" s="155">
        <f>SUM((Užsakymas!F901*0.001)*Užsakymas!K901+(Užsakymas!G901*0.001)*Užsakymas!O901)*Užsakymas!H901</f>
        <v>0</v>
      </c>
    </row>
    <row r="863" spans="1:4" ht="409.6">
      <c r="A863" s="153">
        <f>SUM((Užsakymas!F902*0.001)*Užsakymas!L902+(Užsakymas!G902*0.001)*Užsakymas!P902)*Užsakymas!H902</f>
        <v>0</v>
      </c>
      <c r="B863" s="154">
        <f>SUM((Užsakymas!F902*0.001*Užsakymas!I902+Užsakymas!G902*0.001*Užsakymas!M902))*Užsakymas!H902</f>
        <v>0</v>
      </c>
      <c r="C863" s="154">
        <f>SUM((Užsakymas!F902*0.001)*Užsakymas!J902+(Užsakymas!G902*0.001)*Užsakymas!N902)*Užsakymas!H902</f>
        <v>0</v>
      </c>
      <c r="D863" s="155">
        <f>SUM((Užsakymas!F902*0.001)*Užsakymas!K902+(Užsakymas!G902*0.001)*Užsakymas!O902)*Užsakymas!H902</f>
        <v>0</v>
      </c>
    </row>
    <row r="864" spans="1:4" ht="409.6">
      <c r="A864" s="153">
        <f>SUM((Užsakymas!F903*0.001)*Užsakymas!L903+(Užsakymas!G903*0.001)*Užsakymas!P903)*Užsakymas!H903</f>
        <v>0</v>
      </c>
      <c r="B864" s="154">
        <f>SUM((Užsakymas!F903*0.001*Užsakymas!I903+Užsakymas!G903*0.001*Užsakymas!M903))*Užsakymas!H903</f>
        <v>0</v>
      </c>
      <c r="C864" s="154">
        <f>SUM((Užsakymas!F903*0.001)*Užsakymas!J903+(Užsakymas!G903*0.001)*Užsakymas!N903)*Užsakymas!H903</f>
        <v>0</v>
      </c>
      <c r="D864" s="155">
        <f>SUM((Užsakymas!F903*0.001)*Užsakymas!K903+(Užsakymas!G903*0.001)*Užsakymas!O903)*Užsakymas!H903</f>
        <v>0</v>
      </c>
    </row>
    <row r="865" spans="1:4" ht="409.6">
      <c r="A865" s="153">
        <f>SUM((Užsakymas!F904*0.001)*Užsakymas!L904+(Užsakymas!G904*0.001)*Užsakymas!P904)*Užsakymas!H904</f>
        <v>0</v>
      </c>
      <c r="B865" s="154">
        <f>SUM((Užsakymas!F904*0.001*Užsakymas!I904+Užsakymas!G904*0.001*Užsakymas!M904))*Užsakymas!H904</f>
        <v>0</v>
      </c>
      <c r="C865" s="154">
        <f>SUM((Užsakymas!F904*0.001)*Užsakymas!J904+(Užsakymas!G904*0.001)*Užsakymas!N904)*Užsakymas!H904</f>
        <v>0</v>
      </c>
      <c r="D865" s="155">
        <f>SUM((Užsakymas!F904*0.001)*Užsakymas!K904+(Užsakymas!G904*0.001)*Užsakymas!O904)*Užsakymas!H904</f>
        <v>0</v>
      </c>
    </row>
    <row r="866" spans="1:4" ht="409.6">
      <c r="A866" s="153">
        <f>SUM((Užsakymas!F905*0.001)*Užsakymas!L905+(Užsakymas!G905*0.001)*Užsakymas!P905)*Užsakymas!H905</f>
        <v>0</v>
      </c>
      <c r="B866" s="154">
        <f>SUM((Užsakymas!F905*0.001*Užsakymas!I905+Užsakymas!G905*0.001*Užsakymas!M905))*Užsakymas!H905</f>
        <v>0</v>
      </c>
      <c r="C866" s="154">
        <f>SUM((Užsakymas!F905*0.001)*Užsakymas!J905+(Užsakymas!G905*0.001)*Užsakymas!N905)*Užsakymas!H905</f>
        <v>0</v>
      </c>
      <c r="D866" s="155">
        <f>SUM((Užsakymas!F905*0.001)*Užsakymas!K905+(Užsakymas!G905*0.001)*Užsakymas!O905)*Užsakymas!H905</f>
        <v>0</v>
      </c>
    </row>
    <row r="867" spans="1:4" ht="409.6">
      <c r="A867" s="153">
        <f>SUM((Užsakymas!F906*0.001)*Užsakymas!L906+(Užsakymas!G906*0.001)*Užsakymas!P906)*Užsakymas!H906</f>
        <v>0</v>
      </c>
      <c r="B867" s="154">
        <f>SUM((Užsakymas!F906*0.001*Užsakymas!I906+Užsakymas!G906*0.001*Užsakymas!M906))*Užsakymas!H906</f>
        <v>0</v>
      </c>
      <c r="C867" s="154">
        <f>SUM((Užsakymas!F906*0.001)*Užsakymas!J906+(Užsakymas!G906*0.001)*Užsakymas!N906)*Užsakymas!H906</f>
        <v>0</v>
      </c>
      <c r="D867" s="155">
        <f>SUM((Užsakymas!F906*0.001)*Užsakymas!K906+(Užsakymas!G906*0.001)*Užsakymas!O906)*Užsakymas!H906</f>
        <v>0</v>
      </c>
    </row>
    <row r="868" spans="1:4" ht="409.6">
      <c r="A868" s="153">
        <f>SUM((Užsakymas!F907*0.001)*Užsakymas!L907+(Užsakymas!G907*0.001)*Užsakymas!P907)*Užsakymas!H907</f>
        <v>0</v>
      </c>
      <c r="B868" s="154">
        <f>SUM((Užsakymas!F907*0.001*Užsakymas!I907+Užsakymas!G907*0.001*Užsakymas!M907))*Užsakymas!H907</f>
        <v>0</v>
      </c>
      <c r="C868" s="154">
        <f>SUM((Užsakymas!F907*0.001)*Užsakymas!J907+(Užsakymas!G907*0.001)*Užsakymas!N907)*Užsakymas!H907</f>
        <v>0</v>
      </c>
      <c r="D868" s="155">
        <f>SUM((Užsakymas!F907*0.001)*Užsakymas!K907+(Užsakymas!G907*0.001)*Užsakymas!O907)*Užsakymas!H907</f>
        <v>0</v>
      </c>
    </row>
    <row r="869" spans="1:4" ht="409.6">
      <c r="A869" s="153">
        <f>SUM((Užsakymas!F908*0.001)*Užsakymas!L908+(Užsakymas!G908*0.001)*Užsakymas!P908)*Užsakymas!H908</f>
        <v>0</v>
      </c>
      <c r="B869" s="154">
        <f>SUM((Užsakymas!F908*0.001*Užsakymas!I908+Užsakymas!G908*0.001*Užsakymas!M908))*Užsakymas!H908</f>
        <v>0</v>
      </c>
      <c r="C869" s="154">
        <f>SUM((Užsakymas!F908*0.001)*Užsakymas!J908+(Užsakymas!G908*0.001)*Užsakymas!N908)*Užsakymas!H908</f>
        <v>0</v>
      </c>
      <c r="D869" s="155">
        <f>SUM((Užsakymas!F908*0.001)*Užsakymas!K908+(Užsakymas!G908*0.001)*Užsakymas!O908)*Užsakymas!H908</f>
        <v>0</v>
      </c>
    </row>
    <row r="870" spans="1:4" ht="409.6">
      <c r="A870" s="153">
        <f>SUM((Užsakymas!F909*0.001)*Užsakymas!L909+(Užsakymas!G909*0.001)*Užsakymas!P909)*Užsakymas!H909</f>
        <v>0</v>
      </c>
      <c r="B870" s="154">
        <f>SUM((Užsakymas!F909*0.001*Užsakymas!I909+Užsakymas!G909*0.001*Užsakymas!M909))*Užsakymas!H909</f>
        <v>0</v>
      </c>
      <c r="C870" s="154">
        <f>SUM((Užsakymas!F909*0.001)*Užsakymas!J909+(Užsakymas!G909*0.001)*Užsakymas!N909)*Užsakymas!H909</f>
        <v>0</v>
      </c>
      <c r="D870" s="155">
        <f>SUM((Užsakymas!F909*0.001)*Užsakymas!K909+(Užsakymas!G909*0.001)*Užsakymas!O909)*Užsakymas!H909</f>
        <v>0</v>
      </c>
    </row>
    <row r="871" spans="1:4" ht="409.6">
      <c r="A871" s="153">
        <f>SUM((Užsakymas!F910*0.001)*Užsakymas!L910+(Užsakymas!G910*0.001)*Užsakymas!P910)*Užsakymas!H910</f>
        <v>0</v>
      </c>
      <c r="B871" s="154">
        <f>SUM((Užsakymas!F910*0.001*Užsakymas!I910+Užsakymas!G910*0.001*Užsakymas!M910))*Užsakymas!H910</f>
        <v>0</v>
      </c>
      <c r="C871" s="154">
        <f>SUM((Užsakymas!F910*0.001)*Užsakymas!J910+(Užsakymas!G910*0.001)*Užsakymas!N910)*Užsakymas!H910</f>
        <v>0</v>
      </c>
      <c r="D871" s="155">
        <f>SUM((Užsakymas!F910*0.001)*Užsakymas!K910+(Užsakymas!G910*0.001)*Užsakymas!O910)*Užsakymas!H910</f>
        <v>0</v>
      </c>
    </row>
    <row r="872" spans="1:4" ht="409.6">
      <c r="A872" s="153">
        <f>SUM((Užsakymas!F911*0.001)*Užsakymas!L911+(Užsakymas!G911*0.001)*Užsakymas!P911)*Užsakymas!H911</f>
        <v>0</v>
      </c>
      <c r="B872" s="154">
        <f>SUM((Užsakymas!F911*0.001*Užsakymas!I911+Užsakymas!G911*0.001*Užsakymas!M911))*Užsakymas!H911</f>
        <v>0</v>
      </c>
      <c r="C872" s="154">
        <f>SUM((Užsakymas!F911*0.001)*Užsakymas!J911+(Užsakymas!G911*0.001)*Užsakymas!N911)*Užsakymas!H911</f>
        <v>0</v>
      </c>
      <c r="D872" s="155">
        <f>SUM((Užsakymas!F911*0.001)*Užsakymas!K911+(Užsakymas!G911*0.001)*Užsakymas!O911)*Užsakymas!H911</f>
        <v>0</v>
      </c>
    </row>
    <row r="873" spans="1:4" ht="409.6">
      <c r="A873" s="153">
        <f>SUM((Užsakymas!F912*0.001)*Užsakymas!L912+(Užsakymas!G912*0.001)*Užsakymas!P912)*Užsakymas!H912</f>
        <v>0</v>
      </c>
      <c r="B873" s="154">
        <f>SUM((Užsakymas!F912*0.001*Užsakymas!I912+Užsakymas!G912*0.001*Užsakymas!M912))*Užsakymas!H912</f>
        <v>0</v>
      </c>
      <c r="C873" s="154">
        <f>SUM((Užsakymas!F912*0.001)*Užsakymas!J912+(Užsakymas!G912*0.001)*Užsakymas!N912)*Užsakymas!H912</f>
        <v>0</v>
      </c>
      <c r="D873" s="155">
        <f>SUM((Užsakymas!F912*0.001)*Užsakymas!K912+(Užsakymas!G912*0.001)*Užsakymas!O912)*Užsakymas!H912</f>
        <v>0</v>
      </c>
    </row>
    <row r="874" spans="1:4" ht="409.6">
      <c r="A874" s="153">
        <f>SUM((Užsakymas!F913*0.001)*Užsakymas!L913+(Užsakymas!G913*0.001)*Užsakymas!P913)*Užsakymas!H913</f>
        <v>0</v>
      </c>
      <c r="B874" s="154">
        <f>SUM((Užsakymas!F913*0.001*Užsakymas!I913+Užsakymas!G913*0.001*Užsakymas!M913))*Užsakymas!H913</f>
        <v>0</v>
      </c>
      <c r="C874" s="154">
        <f>SUM((Užsakymas!F913*0.001)*Užsakymas!J913+(Užsakymas!G913*0.001)*Užsakymas!N913)*Užsakymas!H913</f>
        <v>0</v>
      </c>
      <c r="D874" s="155">
        <f>SUM((Užsakymas!F913*0.001)*Užsakymas!K913+(Užsakymas!G913*0.001)*Užsakymas!O913)*Užsakymas!H913</f>
        <v>0</v>
      </c>
    </row>
    <row r="875" spans="1:4" ht="409.6">
      <c r="A875" s="153">
        <f>SUM((Užsakymas!F914*0.001)*Užsakymas!L914+(Užsakymas!G914*0.001)*Užsakymas!P914)*Užsakymas!H914</f>
        <v>0</v>
      </c>
      <c r="B875" s="154">
        <f>SUM((Užsakymas!F914*0.001*Užsakymas!I914+Užsakymas!G914*0.001*Užsakymas!M914))*Užsakymas!H914</f>
        <v>0</v>
      </c>
      <c r="C875" s="154">
        <f>SUM((Užsakymas!F914*0.001)*Užsakymas!J914+(Užsakymas!G914*0.001)*Užsakymas!N914)*Užsakymas!H914</f>
        <v>0</v>
      </c>
      <c r="D875" s="155">
        <f>SUM((Užsakymas!F914*0.001)*Užsakymas!K914+(Užsakymas!G914*0.001)*Užsakymas!O914)*Užsakymas!H914</f>
        <v>0</v>
      </c>
    </row>
    <row r="876" spans="1:4" ht="409.6">
      <c r="A876" s="153">
        <f>SUM((Užsakymas!F915*0.001)*Užsakymas!L915+(Užsakymas!G915*0.001)*Užsakymas!P915)*Užsakymas!H915</f>
        <v>0</v>
      </c>
      <c r="B876" s="154">
        <f>SUM((Užsakymas!F915*0.001*Užsakymas!I915+Užsakymas!G915*0.001*Užsakymas!M915))*Užsakymas!H915</f>
        <v>0</v>
      </c>
      <c r="C876" s="154">
        <f>SUM((Užsakymas!F915*0.001)*Užsakymas!J915+(Užsakymas!G915*0.001)*Užsakymas!N915)*Užsakymas!H915</f>
        <v>0</v>
      </c>
      <c r="D876" s="155">
        <f>SUM((Užsakymas!F915*0.001)*Užsakymas!K915+(Užsakymas!G915*0.001)*Užsakymas!O915)*Užsakymas!H915</f>
        <v>0</v>
      </c>
    </row>
    <row r="877" spans="1:4" ht="409.6">
      <c r="A877" s="153">
        <f>SUM((Užsakymas!F916*0.001)*Užsakymas!L916+(Užsakymas!G916*0.001)*Užsakymas!P916)*Užsakymas!H916</f>
        <v>0</v>
      </c>
      <c r="B877" s="154">
        <f>SUM((Užsakymas!F916*0.001*Užsakymas!I916+Užsakymas!G916*0.001*Užsakymas!M916))*Užsakymas!H916</f>
        <v>0</v>
      </c>
      <c r="C877" s="154">
        <f>SUM((Užsakymas!F916*0.001)*Užsakymas!J916+(Užsakymas!G916*0.001)*Užsakymas!N916)*Užsakymas!H916</f>
        <v>0</v>
      </c>
      <c r="D877" s="155">
        <f>SUM((Užsakymas!F916*0.001)*Užsakymas!K916+(Užsakymas!G916*0.001)*Užsakymas!O916)*Užsakymas!H916</f>
        <v>0</v>
      </c>
    </row>
    <row r="878" spans="1:4" ht="409.6">
      <c r="A878" s="153">
        <f>SUM((Užsakymas!F917*0.001)*Užsakymas!L917+(Užsakymas!G917*0.001)*Užsakymas!P917)*Užsakymas!H917</f>
        <v>0</v>
      </c>
      <c r="B878" s="154">
        <f>SUM((Užsakymas!F917*0.001*Užsakymas!I917+Užsakymas!G917*0.001*Užsakymas!M917))*Užsakymas!H917</f>
        <v>0</v>
      </c>
      <c r="C878" s="154">
        <f>SUM((Užsakymas!F917*0.001)*Užsakymas!J917+(Užsakymas!G917*0.001)*Užsakymas!N917)*Užsakymas!H917</f>
        <v>0</v>
      </c>
      <c r="D878" s="155">
        <f>SUM((Užsakymas!F917*0.001)*Užsakymas!K917+(Užsakymas!G917*0.001)*Užsakymas!O917)*Užsakymas!H917</f>
        <v>0</v>
      </c>
    </row>
    <row r="879" spans="1:4" ht="409.6">
      <c r="A879" s="153">
        <f>SUM((Užsakymas!F918*0.001)*Užsakymas!L918+(Užsakymas!G918*0.001)*Užsakymas!P918)*Užsakymas!H918</f>
        <v>0</v>
      </c>
      <c r="B879" s="154">
        <f>SUM((Užsakymas!F918*0.001*Užsakymas!I918+Užsakymas!G918*0.001*Užsakymas!M918))*Užsakymas!H918</f>
        <v>0</v>
      </c>
      <c r="C879" s="154">
        <f>SUM((Užsakymas!F918*0.001)*Užsakymas!J918+(Užsakymas!G918*0.001)*Užsakymas!N918)*Užsakymas!H918</f>
        <v>0</v>
      </c>
      <c r="D879" s="155">
        <f>SUM((Užsakymas!F918*0.001)*Užsakymas!K918+(Užsakymas!G918*0.001)*Užsakymas!O918)*Užsakymas!H918</f>
        <v>0</v>
      </c>
    </row>
    <row r="880" spans="1:4" ht="409.6">
      <c r="A880" s="153">
        <f>SUM((Užsakymas!F919*0.001)*Užsakymas!L919+(Užsakymas!G919*0.001)*Užsakymas!P919)*Užsakymas!H919</f>
        <v>0</v>
      </c>
      <c r="B880" s="154">
        <f>SUM((Užsakymas!F919*0.001*Užsakymas!I919+Užsakymas!G919*0.001*Užsakymas!M919))*Užsakymas!H919</f>
        <v>0</v>
      </c>
      <c r="C880" s="154">
        <f>SUM((Užsakymas!F919*0.001)*Užsakymas!J919+(Užsakymas!G919*0.001)*Užsakymas!N919)*Užsakymas!H919</f>
        <v>0</v>
      </c>
      <c r="D880" s="155">
        <f>SUM((Užsakymas!F919*0.001)*Užsakymas!K919+(Užsakymas!G919*0.001)*Užsakymas!O919)*Užsakymas!H919</f>
        <v>0</v>
      </c>
    </row>
    <row r="881" spans="1:4" ht="409.6">
      <c r="A881" s="153">
        <f>SUM((Užsakymas!F920*0.001)*Užsakymas!L920+(Užsakymas!G920*0.001)*Užsakymas!P920)*Užsakymas!H920</f>
        <v>0</v>
      </c>
      <c r="B881" s="154">
        <f>SUM((Užsakymas!F920*0.001*Užsakymas!I920+Užsakymas!G920*0.001*Užsakymas!M920))*Užsakymas!H920</f>
        <v>0</v>
      </c>
      <c r="C881" s="154">
        <f>SUM((Užsakymas!F920*0.001)*Užsakymas!J920+(Užsakymas!G920*0.001)*Užsakymas!N920)*Užsakymas!H920</f>
        <v>0</v>
      </c>
      <c r="D881" s="155">
        <f>SUM((Užsakymas!F920*0.001)*Užsakymas!K920+(Užsakymas!G920*0.001)*Užsakymas!O920)*Užsakymas!H920</f>
        <v>0</v>
      </c>
    </row>
    <row r="882" spans="1:4" ht="409.6">
      <c r="A882" s="153">
        <f>SUM((Užsakymas!F921*0.001)*Užsakymas!L921+(Užsakymas!G921*0.001)*Užsakymas!P921)*Užsakymas!H921</f>
        <v>0</v>
      </c>
      <c r="B882" s="154">
        <f>SUM((Užsakymas!F921*0.001*Užsakymas!I921+Užsakymas!G921*0.001*Užsakymas!M921))*Užsakymas!H921</f>
        <v>0</v>
      </c>
      <c r="C882" s="154">
        <f>SUM((Užsakymas!F921*0.001)*Užsakymas!J921+(Užsakymas!G921*0.001)*Užsakymas!N921)*Užsakymas!H921</f>
        <v>0</v>
      </c>
      <c r="D882" s="155">
        <f>SUM((Užsakymas!F921*0.001)*Užsakymas!K921+(Užsakymas!G921*0.001)*Užsakymas!O921)*Užsakymas!H921</f>
        <v>0</v>
      </c>
    </row>
    <row r="883" spans="1:4" ht="409.6">
      <c r="A883" s="153">
        <f>SUM((Užsakymas!F922*0.001)*Užsakymas!L922+(Užsakymas!G922*0.001)*Užsakymas!P922)*Užsakymas!H922</f>
        <v>0</v>
      </c>
      <c r="B883" s="154">
        <f>SUM((Užsakymas!F922*0.001*Užsakymas!I922+Užsakymas!G922*0.001*Užsakymas!M922))*Užsakymas!H922</f>
        <v>0</v>
      </c>
      <c r="C883" s="154">
        <f>SUM((Užsakymas!F922*0.001)*Užsakymas!J922+(Užsakymas!G922*0.001)*Užsakymas!N922)*Užsakymas!H922</f>
        <v>0</v>
      </c>
      <c r="D883" s="155">
        <f>SUM((Užsakymas!F922*0.001)*Užsakymas!K922+(Užsakymas!G922*0.001)*Užsakymas!O922)*Užsakymas!H922</f>
        <v>0</v>
      </c>
    </row>
    <row r="884" spans="1:4" ht="409.6">
      <c r="A884" s="153">
        <f>SUM((Užsakymas!F923*0.001)*Užsakymas!L923+(Užsakymas!G923*0.001)*Užsakymas!P923)*Užsakymas!H923</f>
        <v>0</v>
      </c>
      <c r="B884" s="154">
        <f>SUM((Užsakymas!F923*0.001*Užsakymas!I923+Užsakymas!G923*0.001*Užsakymas!M923))*Užsakymas!H923</f>
        <v>0</v>
      </c>
      <c r="C884" s="154">
        <f>SUM((Užsakymas!F923*0.001)*Užsakymas!J923+(Užsakymas!G923*0.001)*Užsakymas!N923)*Užsakymas!H923</f>
        <v>0</v>
      </c>
      <c r="D884" s="155">
        <f>SUM((Užsakymas!F923*0.001)*Užsakymas!K923+(Užsakymas!G923*0.001)*Užsakymas!O923)*Užsakymas!H923</f>
        <v>0</v>
      </c>
    </row>
    <row r="885" spans="1:4" ht="409.6">
      <c r="A885" s="153">
        <f>SUM((Užsakymas!F924*0.001)*Užsakymas!L924+(Užsakymas!G924*0.001)*Užsakymas!P924)*Užsakymas!H924</f>
        <v>0</v>
      </c>
      <c r="B885" s="154">
        <f>SUM((Užsakymas!F924*0.001*Užsakymas!I924+Užsakymas!G924*0.001*Užsakymas!M924))*Užsakymas!H924</f>
        <v>0</v>
      </c>
      <c r="C885" s="154">
        <f>SUM((Užsakymas!F924*0.001)*Užsakymas!J924+(Užsakymas!G924*0.001)*Užsakymas!N924)*Užsakymas!H924</f>
        <v>0</v>
      </c>
      <c r="D885" s="155">
        <f>SUM((Užsakymas!F924*0.001)*Užsakymas!K924+(Užsakymas!G924*0.001)*Užsakymas!O924)*Užsakymas!H924</f>
        <v>0</v>
      </c>
    </row>
    <row r="886" spans="1:4" ht="409.6">
      <c r="A886" s="153">
        <f>SUM((Užsakymas!F925*0.001)*Užsakymas!L925+(Užsakymas!G925*0.001)*Užsakymas!P925)*Užsakymas!H925</f>
        <v>0</v>
      </c>
      <c r="B886" s="154">
        <f>SUM((Užsakymas!F925*0.001*Užsakymas!I925+Užsakymas!G925*0.001*Užsakymas!M925))*Užsakymas!H925</f>
        <v>0</v>
      </c>
      <c r="C886" s="154">
        <f>SUM((Užsakymas!F925*0.001)*Užsakymas!J925+(Užsakymas!G925*0.001)*Užsakymas!N925)*Užsakymas!H925</f>
        <v>0</v>
      </c>
      <c r="D886" s="155">
        <f>SUM((Užsakymas!F925*0.001)*Užsakymas!K925+(Užsakymas!G925*0.001)*Užsakymas!O925)*Užsakymas!H925</f>
        <v>0</v>
      </c>
    </row>
    <row r="887" spans="1:4" ht="409.6">
      <c r="A887" s="153">
        <f>SUM((Užsakymas!F926*0.001)*Užsakymas!L926+(Užsakymas!G926*0.001)*Užsakymas!P926)*Užsakymas!H926</f>
        <v>0</v>
      </c>
      <c r="B887" s="154">
        <f>SUM((Užsakymas!F926*0.001*Užsakymas!I926+Užsakymas!G926*0.001*Užsakymas!M926))*Užsakymas!H926</f>
        <v>0</v>
      </c>
      <c r="C887" s="154">
        <f>SUM((Užsakymas!F926*0.001)*Užsakymas!J926+(Užsakymas!G926*0.001)*Užsakymas!N926)*Užsakymas!H926</f>
        <v>0</v>
      </c>
      <c r="D887" s="155">
        <f>SUM((Užsakymas!F926*0.001)*Užsakymas!K926+(Užsakymas!G926*0.001)*Užsakymas!O926)*Užsakymas!H926</f>
        <v>0</v>
      </c>
    </row>
    <row r="888" spans="1:4" ht="409.6">
      <c r="A888" s="153">
        <f>SUM((Užsakymas!F927*0.001)*Užsakymas!L927+(Užsakymas!G927*0.001)*Užsakymas!P927)*Užsakymas!H927</f>
        <v>0</v>
      </c>
      <c r="B888" s="154">
        <f>SUM((Užsakymas!F927*0.001*Užsakymas!I927+Užsakymas!G927*0.001*Užsakymas!M927))*Užsakymas!H927</f>
        <v>0</v>
      </c>
      <c r="C888" s="154">
        <f>SUM((Užsakymas!F927*0.001)*Užsakymas!J927+(Užsakymas!G927*0.001)*Užsakymas!N927)*Užsakymas!H927</f>
        <v>0</v>
      </c>
      <c r="D888" s="155">
        <f>SUM((Užsakymas!F927*0.001)*Užsakymas!K927+(Užsakymas!G927*0.001)*Užsakymas!O927)*Užsakymas!H927</f>
        <v>0</v>
      </c>
    </row>
    <row r="889" spans="1:4" ht="409.6">
      <c r="A889" s="153">
        <f>SUM((Užsakymas!F928*0.001)*Užsakymas!L928+(Užsakymas!G928*0.001)*Užsakymas!P928)*Užsakymas!H928</f>
        <v>0</v>
      </c>
      <c r="B889" s="154">
        <f>SUM((Užsakymas!F928*0.001*Užsakymas!I928+Užsakymas!G928*0.001*Užsakymas!M928))*Užsakymas!H928</f>
        <v>0</v>
      </c>
      <c r="C889" s="154">
        <f>SUM((Užsakymas!F928*0.001)*Užsakymas!J928+(Užsakymas!G928*0.001)*Užsakymas!N928)*Užsakymas!H928</f>
        <v>0</v>
      </c>
      <c r="D889" s="155">
        <f>SUM((Užsakymas!F928*0.001)*Užsakymas!K928+(Užsakymas!G928*0.001)*Užsakymas!O928)*Užsakymas!H928</f>
        <v>0</v>
      </c>
    </row>
    <row r="890" spans="1:4" ht="409.6">
      <c r="A890" s="153">
        <f>SUM((Užsakymas!F929*0.001)*Užsakymas!L929+(Užsakymas!G929*0.001)*Užsakymas!P929)*Užsakymas!H929</f>
        <v>0</v>
      </c>
      <c r="B890" s="154">
        <f>SUM((Užsakymas!F929*0.001*Užsakymas!I929+Užsakymas!G929*0.001*Užsakymas!M929))*Užsakymas!H929</f>
        <v>0</v>
      </c>
      <c r="C890" s="154">
        <f>SUM((Užsakymas!F929*0.001)*Užsakymas!J929+(Užsakymas!G929*0.001)*Užsakymas!N929)*Užsakymas!H929</f>
        <v>0</v>
      </c>
      <c r="D890" s="155">
        <f>SUM((Užsakymas!F929*0.001)*Užsakymas!K929+(Užsakymas!G929*0.001)*Užsakymas!O929)*Užsakymas!H929</f>
        <v>0</v>
      </c>
    </row>
    <row r="891" spans="1:4" ht="409.6">
      <c r="A891" s="153">
        <f>SUM((Užsakymas!F930*0.001)*Užsakymas!L930+(Užsakymas!G930*0.001)*Užsakymas!P930)*Užsakymas!H930</f>
        <v>0</v>
      </c>
      <c r="B891" s="154">
        <f>SUM((Užsakymas!F930*0.001*Užsakymas!I930+Užsakymas!G930*0.001*Užsakymas!M930))*Užsakymas!H930</f>
        <v>0</v>
      </c>
      <c r="C891" s="154">
        <f>SUM((Užsakymas!F930*0.001)*Užsakymas!J930+(Užsakymas!G930*0.001)*Užsakymas!N930)*Užsakymas!H930</f>
        <v>0</v>
      </c>
      <c r="D891" s="155">
        <f>SUM((Užsakymas!F930*0.001)*Užsakymas!K930+(Užsakymas!G930*0.001)*Užsakymas!O930)*Užsakymas!H930</f>
        <v>0</v>
      </c>
    </row>
    <row r="892" spans="1:4" ht="409.6">
      <c r="A892" s="153">
        <f>SUM((Užsakymas!F931*0.001)*Užsakymas!L931+(Užsakymas!G931*0.001)*Užsakymas!P931)*Užsakymas!H931</f>
        <v>0</v>
      </c>
      <c r="B892" s="154">
        <f>SUM((Užsakymas!F931*0.001*Užsakymas!I931+Užsakymas!G931*0.001*Užsakymas!M931))*Užsakymas!H931</f>
        <v>0</v>
      </c>
      <c r="C892" s="154">
        <f>SUM((Užsakymas!F931*0.001)*Užsakymas!J931+(Užsakymas!G931*0.001)*Užsakymas!N931)*Užsakymas!H931</f>
        <v>0</v>
      </c>
      <c r="D892" s="155">
        <f>SUM((Užsakymas!F931*0.001)*Užsakymas!K931+(Užsakymas!G931*0.001)*Užsakymas!O931)*Užsakymas!H931</f>
        <v>0</v>
      </c>
    </row>
    <row r="893" spans="1:4" ht="409.6">
      <c r="A893" s="153">
        <f>SUM((Užsakymas!F932*0.001)*Užsakymas!L932+(Užsakymas!G932*0.001)*Užsakymas!P932)*Užsakymas!H932</f>
        <v>0</v>
      </c>
      <c r="B893" s="154">
        <f>SUM((Užsakymas!F932*0.001*Užsakymas!I932+Užsakymas!G932*0.001*Užsakymas!M932))*Užsakymas!H932</f>
        <v>0</v>
      </c>
      <c r="C893" s="154">
        <f>SUM((Užsakymas!F932*0.001)*Užsakymas!J932+(Užsakymas!G932*0.001)*Užsakymas!N932)*Užsakymas!H932</f>
        <v>0</v>
      </c>
      <c r="D893" s="155">
        <f>SUM((Užsakymas!F932*0.001)*Užsakymas!K932+(Užsakymas!G932*0.001)*Užsakymas!O932)*Užsakymas!H932</f>
        <v>0</v>
      </c>
    </row>
    <row r="894" spans="1:4" ht="409.6">
      <c r="A894" s="153">
        <f>SUM((Užsakymas!F933*0.001)*Užsakymas!L933+(Užsakymas!G933*0.001)*Užsakymas!P933)*Užsakymas!H933</f>
        <v>0</v>
      </c>
      <c r="B894" s="154">
        <f>SUM((Užsakymas!F933*0.001*Užsakymas!I933+Užsakymas!G933*0.001*Užsakymas!M933))*Užsakymas!H933</f>
        <v>0</v>
      </c>
      <c r="C894" s="154">
        <f>SUM((Užsakymas!F933*0.001)*Užsakymas!J933+(Užsakymas!G933*0.001)*Užsakymas!N933)*Užsakymas!H933</f>
        <v>0</v>
      </c>
      <c r="D894" s="155">
        <f>SUM((Užsakymas!F933*0.001)*Užsakymas!K933+(Užsakymas!G933*0.001)*Užsakymas!O933)*Užsakymas!H933</f>
        <v>0</v>
      </c>
    </row>
    <row r="895" spans="1:4" ht="409.6">
      <c r="A895" s="153">
        <f>SUM((Užsakymas!F934*0.001)*Užsakymas!L934+(Užsakymas!G934*0.001)*Užsakymas!P934)*Užsakymas!H934</f>
        <v>0</v>
      </c>
      <c r="B895" s="154">
        <f>SUM((Užsakymas!F934*0.001*Užsakymas!I934+Užsakymas!G934*0.001*Užsakymas!M934))*Užsakymas!H934</f>
        <v>0</v>
      </c>
      <c r="C895" s="154">
        <f>SUM((Užsakymas!F934*0.001)*Užsakymas!J934+(Užsakymas!G934*0.001)*Užsakymas!N934)*Užsakymas!H934</f>
        <v>0</v>
      </c>
      <c r="D895" s="155">
        <f>SUM((Užsakymas!F934*0.001)*Užsakymas!K934+(Užsakymas!G934*0.001)*Užsakymas!O934)*Užsakymas!H934</f>
        <v>0</v>
      </c>
    </row>
    <row r="896" spans="1:4" ht="409.6">
      <c r="A896" s="153">
        <f>SUM((Užsakymas!F935*0.001)*Užsakymas!L935+(Užsakymas!G935*0.001)*Užsakymas!P935)*Užsakymas!H935</f>
        <v>0</v>
      </c>
      <c r="B896" s="154">
        <f>SUM((Užsakymas!F935*0.001*Užsakymas!I935+Užsakymas!G935*0.001*Užsakymas!M935))*Užsakymas!H935</f>
        <v>0</v>
      </c>
      <c r="C896" s="154">
        <f>SUM((Užsakymas!F935*0.001)*Užsakymas!J935+(Užsakymas!G935*0.001)*Užsakymas!N935)*Užsakymas!H935</f>
        <v>0</v>
      </c>
      <c r="D896" s="155">
        <f>SUM((Užsakymas!F935*0.001)*Užsakymas!K935+(Užsakymas!G935*0.001)*Užsakymas!O935)*Užsakymas!H935</f>
        <v>0</v>
      </c>
    </row>
    <row r="897" spans="1:4" ht="409.6">
      <c r="A897" s="153">
        <f>SUM((Užsakymas!F936*0.001)*Užsakymas!L936+(Užsakymas!G936*0.001)*Užsakymas!P936)*Užsakymas!H936</f>
        <v>0</v>
      </c>
      <c r="B897" s="154">
        <f>SUM((Užsakymas!F936*0.001*Užsakymas!I936+Užsakymas!G936*0.001*Užsakymas!M936))*Užsakymas!H936</f>
        <v>0</v>
      </c>
      <c r="C897" s="154">
        <f>SUM((Užsakymas!F936*0.001)*Užsakymas!J936+(Užsakymas!G936*0.001)*Užsakymas!N936)*Užsakymas!H936</f>
        <v>0</v>
      </c>
      <c r="D897" s="155">
        <f>SUM((Užsakymas!F936*0.001)*Užsakymas!K936+(Užsakymas!G936*0.001)*Užsakymas!O936)*Užsakymas!H936</f>
        <v>0</v>
      </c>
    </row>
    <row r="898" spans="1:4" ht="409.6">
      <c r="A898" s="153">
        <f>SUM((Užsakymas!F937*0.001)*Užsakymas!L937+(Užsakymas!G937*0.001)*Užsakymas!P937)*Užsakymas!H937</f>
        <v>0</v>
      </c>
      <c r="B898" s="154">
        <f>SUM((Užsakymas!F937*0.001*Užsakymas!I937+Užsakymas!G937*0.001*Užsakymas!M937))*Užsakymas!H937</f>
        <v>0</v>
      </c>
      <c r="C898" s="154">
        <f>SUM((Užsakymas!F937*0.001)*Užsakymas!J937+(Užsakymas!G937*0.001)*Užsakymas!N937)*Užsakymas!H937</f>
        <v>0</v>
      </c>
      <c r="D898" s="155">
        <f>SUM((Užsakymas!F937*0.001)*Užsakymas!K937+(Užsakymas!G937*0.001)*Užsakymas!O937)*Užsakymas!H937</f>
        <v>0</v>
      </c>
    </row>
    <row r="899" spans="1:4" ht="409.6">
      <c r="A899" s="153">
        <f>SUM((Užsakymas!F938*0.001)*Užsakymas!L938+(Užsakymas!G938*0.001)*Užsakymas!P938)*Užsakymas!H938</f>
        <v>0</v>
      </c>
      <c r="B899" s="154">
        <f>SUM((Užsakymas!F938*0.001*Užsakymas!I938+Užsakymas!G938*0.001*Užsakymas!M938))*Užsakymas!H938</f>
        <v>0</v>
      </c>
      <c r="C899" s="154">
        <f>SUM((Užsakymas!F938*0.001)*Užsakymas!J938+(Užsakymas!G938*0.001)*Užsakymas!N938)*Užsakymas!H938</f>
        <v>0</v>
      </c>
      <c r="D899" s="155">
        <f>SUM((Užsakymas!F938*0.001)*Užsakymas!K938+(Užsakymas!G938*0.001)*Užsakymas!O938)*Užsakymas!H938</f>
        <v>0</v>
      </c>
    </row>
    <row r="900" spans="1:4" ht="409.6">
      <c r="A900" s="153">
        <f>SUM((Užsakymas!F939*0.001)*Užsakymas!L939+(Užsakymas!G939*0.001)*Užsakymas!P939)*Užsakymas!H939</f>
        <v>0</v>
      </c>
      <c r="B900" s="154">
        <f>SUM((Užsakymas!F939*0.001*Užsakymas!I939+Užsakymas!G939*0.001*Užsakymas!M939))*Užsakymas!H939</f>
        <v>0</v>
      </c>
      <c r="C900" s="154">
        <f>SUM((Užsakymas!F939*0.001)*Užsakymas!J939+(Užsakymas!G939*0.001)*Užsakymas!N939)*Užsakymas!H939</f>
        <v>0</v>
      </c>
      <c r="D900" s="155">
        <f>SUM((Užsakymas!F939*0.001)*Užsakymas!K939+(Užsakymas!G939*0.001)*Užsakymas!O939)*Užsakymas!H939</f>
        <v>0</v>
      </c>
    </row>
    <row r="901" spans="1:4" ht="409.6">
      <c r="A901" s="153">
        <f>SUM((Užsakymas!F940*0.001)*Užsakymas!L940+(Užsakymas!G940*0.001)*Užsakymas!P940)*Užsakymas!H940</f>
        <v>0</v>
      </c>
      <c r="B901" s="154">
        <f>SUM((Užsakymas!F940*0.001*Užsakymas!I940+Užsakymas!G940*0.001*Užsakymas!M940))*Užsakymas!H940</f>
        <v>0</v>
      </c>
      <c r="C901" s="154">
        <f>SUM((Užsakymas!F940*0.001)*Užsakymas!J940+(Užsakymas!G940*0.001)*Užsakymas!N940)*Užsakymas!H940</f>
        <v>0</v>
      </c>
      <c r="D901" s="155">
        <f>SUM((Užsakymas!F940*0.001)*Užsakymas!K940+(Užsakymas!G940*0.001)*Užsakymas!O940)*Užsakymas!H940</f>
        <v>0</v>
      </c>
    </row>
    <row r="902" spans="1:4" ht="409.6">
      <c r="A902" s="153">
        <f>SUM((Užsakymas!F941*0.001)*Užsakymas!L941+(Užsakymas!G941*0.001)*Užsakymas!P941)*Užsakymas!H941</f>
        <v>0</v>
      </c>
      <c r="B902" s="154">
        <f>SUM((Užsakymas!F941*0.001*Užsakymas!I941+Užsakymas!G941*0.001*Užsakymas!M941))*Užsakymas!H941</f>
        <v>0</v>
      </c>
      <c r="C902" s="154">
        <f>SUM((Užsakymas!F941*0.001)*Užsakymas!J941+(Užsakymas!G941*0.001)*Užsakymas!N941)*Užsakymas!H941</f>
        <v>0</v>
      </c>
      <c r="D902" s="155">
        <f>SUM((Užsakymas!F941*0.001)*Užsakymas!K941+(Užsakymas!G941*0.001)*Užsakymas!O941)*Užsakymas!H941</f>
        <v>0</v>
      </c>
    </row>
    <row r="903" spans="1:4" ht="409.6">
      <c r="A903" s="153">
        <f>SUM((Užsakymas!F942*0.001)*Užsakymas!L942+(Užsakymas!G942*0.001)*Užsakymas!P942)*Užsakymas!H942</f>
        <v>0</v>
      </c>
      <c r="B903" s="154">
        <f>SUM((Užsakymas!F942*0.001*Užsakymas!I942+Užsakymas!G942*0.001*Užsakymas!M942))*Užsakymas!H942</f>
        <v>0</v>
      </c>
      <c r="C903" s="154">
        <f>SUM((Užsakymas!F942*0.001)*Užsakymas!J942+(Užsakymas!G942*0.001)*Užsakymas!N942)*Užsakymas!H942</f>
        <v>0</v>
      </c>
      <c r="D903" s="155">
        <f>SUM((Užsakymas!F942*0.001)*Užsakymas!K942+(Užsakymas!G942*0.001)*Užsakymas!O942)*Užsakymas!H942</f>
        <v>0</v>
      </c>
    </row>
    <row r="904" spans="1:4" ht="409.6">
      <c r="A904" s="153">
        <f>SUM((Užsakymas!F943*0.001)*Užsakymas!L943+(Užsakymas!G943*0.001)*Užsakymas!P943)*Užsakymas!H943</f>
        <v>0</v>
      </c>
      <c r="B904" s="154">
        <f>SUM((Užsakymas!F943*0.001*Užsakymas!I943+Užsakymas!G943*0.001*Užsakymas!M943))*Užsakymas!H943</f>
        <v>0</v>
      </c>
      <c r="C904" s="154">
        <f>SUM((Užsakymas!F943*0.001)*Užsakymas!J943+(Užsakymas!G943*0.001)*Užsakymas!N943)*Užsakymas!H943</f>
        <v>0</v>
      </c>
      <c r="D904" s="155">
        <f>SUM((Užsakymas!F943*0.001)*Užsakymas!K943+(Užsakymas!G943*0.001)*Užsakymas!O943)*Užsakymas!H943</f>
        <v>0</v>
      </c>
    </row>
    <row r="905" spans="1:4" ht="409.6">
      <c r="A905" s="153">
        <f>SUM((Užsakymas!F944*0.001)*Užsakymas!L944+(Užsakymas!G944*0.001)*Užsakymas!P944)*Užsakymas!H944</f>
        <v>0</v>
      </c>
      <c r="B905" s="154">
        <f>SUM((Užsakymas!F944*0.001*Užsakymas!I944+Užsakymas!G944*0.001*Užsakymas!M944))*Užsakymas!H944</f>
        <v>0</v>
      </c>
      <c r="C905" s="154">
        <f>SUM((Užsakymas!F944*0.001)*Užsakymas!J944+(Užsakymas!G944*0.001)*Užsakymas!N944)*Užsakymas!H944</f>
        <v>0</v>
      </c>
      <c r="D905" s="155">
        <f>SUM((Užsakymas!F944*0.001)*Užsakymas!K944+(Užsakymas!G944*0.001)*Užsakymas!O944)*Užsakymas!H944</f>
        <v>0</v>
      </c>
    </row>
    <row r="906" spans="1:4" ht="409.6">
      <c r="A906" s="153">
        <f>SUM((Užsakymas!F945*0.001)*Užsakymas!L945+(Užsakymas!G945*0.001)*Užsakymas!P945)*Užsakymas!H945</f>
        <v>0</v>
      </c>
      <c r="B906" s="154">
        <f>SUM((Užsakymas!F945*0.001*Užsakymas!I945+Užsakymas!G945*0.001*Užsakymas!M945))*Užsakymas!H945</f>
        <v>0</v>
      </c>
      <c r="C906" s="154">
        <f>SUM((Užsakymas!F945*0.001)*Užsakymas!J945+(Užsakymas!G945*0.001)*Užsakymas!N945)*Užsakymas!H945</f>
        <v>0</v>
      </c>
      <c r="D906" s="155">
        <f>SUM((Užsakymas!F945*0.001)*Užsakymas!K945+(Užsakymas!G945*0.001)*Užsakymas!O945)*Užsakymas!H945</f>
        <v>0</v>
      </c>
    </row>
    <row r="907" spans="1:4" ht="409.6">
      <c r="A907" s="153">
        <f>SUM((Užsakymas!F946*0.001)*Užsakymas!L946+(Užsakymas!G946*0.001)*Užsakymas!P946)*Užsakymas!H946</f>
        <v>0</v>
      </c>
      <c r="B907" s="154">
        <f>SUM((Užsakymas!F946*0.001*Užsakymas!I946+Užsakymas!G946*0.001*Užsakymas!M946))*Užsakymas!H946</f>
        <v>0</v>
      </c>
      <c r="C907" s="154">
        <f>SUM((Užsakymas!F946*0.001)*Užsakymas!J946+(Užsakymas!G946*0.001)*Užsakymas!N946)*Užsakymas!H946</f>
        <v>0</v>
      </c>
      <c r="D907" s="155">
        <f>SUM((Užsakymas!F946*0.001)*Užsakymas!K946+(Užsakymas!G946*0.001)*Užsakymas!O946)*Užsakymas!H946</f>
        <v>0</v>
      </c>
    </row>
    <row r="908" spans="1:4" ht="409.6">
      <c r="A908" s="153">
        <f>SUM((Užsakymas!F947*0.001)*Užsakymas!L947+(Užsakymas!G947*0.001)*Užsakymas!P947)*Užsakymas!H947</f>
        <v>0</v>
      </c>
      <c r="B908" s="154">
        <f>SUM((Užsakymas!F947*0.001*Užsakymas!I947+Užsakymas!G947*0.001*Užsakymas!M947))*Užsakymas!H947</f>
        <v>0</v>
      </c>
      <c r="C908" s="154">
        <f>SUM((Užsakymas!F947*0.001)*Užsakymas!J947+(Užsakymas!G947*0.001)*Užsakymas!N947)*Užsakymas!H947</f>
        <v>0</v>
      </c>
      <c r="D908" s="155">
        <f>SUM((Užsakymas!F947*0.001)*Užsakymas!K947+(Užsakymas!G947*0.001)*Užsakymas!O947)*Užsakymas!H947</f>
        <v>0</v>
      </c>
    </row>
    <row r="909" spans="1:4" ht="409.6">
      <c r="A909" s="153">
        <f>SUM((Užsakymas!F948*0.001)*Užsakymas!L948+(Užsakymas!G948*0.001)*Užsakymas!P948)*Užsakymas!H948</f>
        <v>0</v>
      </c>
      <c r="B909" s="154">
        <f>SUM((Užsakymas!F948*0.001*Užsakymas!I948+Užsakymas!G948*0.001*Užsakymas!M948))*Užsakymas!H948</f>
        <v>0</v>
      </c>
      <c r="C909" s="154">
        <f>SUM((Užsakymas!F948*0.001)*Užsakymas!J948+(Užsakymas!G948*0.001)*Užsakymas!N948)*Užsakymas!H948</f>
        <v>0</v>
      </c>
      <c r="D909" s="155">
        <f>SUM((Užsakymas!F948*0.001)*Užsakymas!K948+(Užsakymas!G948*0.001)*Užsakymas!O948)*Užsakymas!H948</f>
        <v>0</v>
      </c>
    </row>
    <row r="910" spans="1:4" ht="409.6">
      <c r="A910" s="153">
        <f>SUM((Užsakymas!F949*0.001)*Užsakymas!L949+(Užsakymas!G949*0.001)*Užsakymas!P949)*Užsakymas!H949</f>
        <v>0</v>
      </c>
      <c r="B910" s="154">
        <f>SUM((Užsakymas!F949*0.001*Užsakymas!I949+Užsakymas!G949*0.001*Užsakymas!M949))*Užsakymas!H949</f>
        <v>0</v>
      </c>
      <c r="C910" s="154">
        <f>SUM((Užsakymas!F949*0.001)*Užsakymas!J949+(Užsakymas!G949*0.001)*Užsakymas!N949)*Užsakymas!H949</f>
        <v>0</v>
      </c>
      <c r="D910" s="155">
        <f>SUM((Užsakymas!F949*0.001)*Užsakymas!K949+(Užsakymas!G949*0.001)*Užsakymas!O949)*Užsakymas!H949</f>
        <v>0</v>
      </c>
    </row>
    <row r="911" spans="1:4" ht="409.6">
      <c r="A911" s="153">
        <f>SUM((Užsakymas!F950*0.001)*Užsakymas!L950+(Užsakymas!G950*0.001)*Užsakymas!P950)*Užsakymas!H950</f>
        <v>0</v>
      </c>
      <c r="B911" s="154">
        <f>SUM((Užsakymas!F950*0.001*Užsakymas!I950+Užsakymas!G950*0.001*Užsakymas!M950))*Užsakymas!H950</f>
        <v>0</v>
      </c>
      <c r="C911" s="154">
        <f>SUM((Užsakymas!F950*0.001)*Užsakymas!J950+(Užsakymas!G950*0.001)*Užsakymas!N950)*Užsakymas!H950</f>
        <v>0</v>
      </c>
      <c r="D911" s="155">
        <f>SUM((Užsakymas!F950*0.001)*Užsakymas!K950+(Užsakymas!G950*0.001)*Užsakymas!O950)*Užsakymas!H950</f>
        <v>0</v>
      </c>
    </row>
    <row r="912" spans="1:4" ht="409.6">
      <c r="A912" s="153">
        <f>SUM((Užsakymas!F951*0.001)*Užsakymas!L951+(Užsakymas!G951*0.001)*Užsakymas!P951)*Užsakymas!H951</f>
        <v>0</v>
      </c>
      <c r="B912" s="154">
        <f>SUM((Užsakymas!F951*0.001*Užsakymas!I951+Užsakymas!G951*0.001*Užsakymas!M951))*Užsakymas!H951</f>
        <v>0</v>
      </c>
      <c r="C912" s="154">
        <f>SUM((Užsakymas!F951*0.001)*Užsakymas!J951+(Užsakymas!G951*0.001)*Užsakymas!N951)*Užsakymas!H951</f>
        <v>0</v>
      </c>
      <c r="D912" s="155">
        <f>SUM((Užsakymas!F951*0.001)*Užsakymas!K951+(Užsakymas!G951*0.001)*Užsakymas!O951)*Užsakymas!H951</f>
        <v>0</v>
      </c>
    </row>
    <row r="913" spans="1:4" ht="409.6">
      <c r="A913" s="153">
        <f>SUM((Užsakymas!F952*0.001)*Užsakymas!L952+(Užsakymas!G952*0.001)*Užsakymas!P952)*Užsakymas!H952</f>
        <v>0</v>
      </c>
      <c r="B913" s="154">
        <f>SUM((Užsakymas!F952*0.001*Užsakymas!I952+Užsakymas!G952*0.001*Užsakymas!M952))*Užsakymas!H952</f>
        <v>0</v>
      </c>
      <c r="C913" s="154">
        <f>SUM((Užsakymas!F952*0.001)*Užsakymas!J952+(Užsakymas!G952*0.001)*Užsakymas!N952)*Užsakymas!H952</f>
        <v>0</v>
      </c>
      <c r="D913" s="155">
        <f>SUM((Užsakymas!F952*0.001)*Užsakymas!K952+(Užsakymas!G952*0.001)*Užsakymas!O952)*Užsakymas!H952</f>
        <v>0</v>
      </c>
    </row>
    <row r="914" spans="1:4" ht="409.6">
      <c r="A914" s="153">
        <f>SUM((Užsakymas!F953*0.001)*Užsakymas!L953+(Užsakymas!G953*0.001)*Užsakymas!P953)*Užsakymas!H953</f>
        <v>0</v>
      </c>
      <c r="B914" s="154">
        <f>SUM((Užsakymas!F953*0.001*Užsakymas!I953+Užsakymas!G953*0.001*Užsakymas!M953))*Užsakymas!H953</f>
        <v>0</v>
      </c>
      <c r="C914" s="154">
        <f>SUM((Užsakymas!F953*0.001)*Užsakymas!J953+(Užsakymas!G953*0.001)*Užsakymas!N953)*Užsakymas!H953</f>
        <v>0</v>
      </c>
      <c r="D914" s="155">
        <f>SUM((Užsakymas!F953*0.001)*Užsakymas!K953+(Užsakymas!G953*0.001)*Užsakymas!O953)*Užsakymas!H953</f>
        <v>0</v>
      </c>
    </row>
    <row r="915" spans="1:4" ht="409.6">
      <c r="A915" s="153">
        <f>SUM((Užsakymas!F954*0.001)*Užsakymas!L954+(Užsakymas!G954*0.001)*Užsakymas!P954)*Užsakymas!H954</f>
        <v>0</v>
      </c>
      <c r="B915" s="154">
        <f>SUM((Užsakymas!F954*0.001*Užsakymas!I954+Užsakymas!G954*0.001*Užsakymas!M954))*Užsakymas!H954</f>
        <v>0</v>
      </c>
      <c r="C915" s="154">
        <f>SUM((Užsakymas!F954*0.001)*Užsakymas!J954+(Užsakymas!G954*0.001)*Užsakymas!N954)*Užsakymas!H954</f>
        <v>0</v>
      </c>
      <c r="D915" s="155">
        <f>SUM((Užsakymas!F954*0.001)*Užsakymas!K954+(Užsakymas!G954*0.001)*Užsakymas!O954)*Užsakymas!H954</f>
        <v>0</v>
      </c>
    </row>
    <row r="916" spans="1:4" ht="409.6">
      <c r="A916" s="153">
        <f>SUM((Užsakymas!F955*0.001)*Užsakymas!L955+(Užsakymas!G955*0.001)*Užsakymas!P955)*Užsakymas!H955</f>
        <v>0</v>
      </c>
      <c r="B916" s="154">
        <f>SUM((Užsakymas!F955*0.001*Užsakymas!I955+Užsakymas!G955*0.001*Užsakymas!M955))*Užsakymas!H955</f>
        <v>0</v>
      </c>
      <c r="C916" s="154">
        <f>SUM((Užsakymas!F955*0.001)*Užsakymas!J955+(Užsakymas!G955*0.001)*Užsakymas!N955)*Užsakymas!H955</f>
        <v>0</v>
      </c>
      <c r="D916" s="155">
        <f>SUM((Užsakymas!F955*0.001)*Užsakymas!K955+(Užsakymas!G955*0.001)*Užsakymas!O955)*Užsakymas!H955</f>
        <v>0</v>
      </c>
    </row>
    <row r="917" spans="1:4" ht="409.6">
      <c r="A917" s="153">
        <f>SUM((Užsakymas!F956*0.001)*Užsakymas!L956+(Užsakymas!G956*0.001)*Užsakymas!P956)*Užsakymas!H956</f>
        <v>0</v>
      </c>
      <c r="B917" s="154">
        <f>SUM((Užsakymas!F956*0.001*Užsakymas!I956+Užsakymas!G956*0.001*Užsakymas!M956))*Užsakymas!H956</f>
        <v>0</v>
      </c>
      <c r="C917" s="154">
        <f>SUM((Užsakymas!F956*0.001)*Užsakymas!J956+(Užsakymas!G956*0.001)*Užsakymas!N956)*Užsakymas!H956</f>
        <v>0</v>
      </c>
      <c r="D917" s="155">
        <f>SUM((Užsakymas!F956*0.001)*Užsakymas!K956+(Užsakymas!G956*0.001)*Užsakymas!O956)*Užsakymas!H956</f>
        <v>0</v>
      </c>
    </row>
    <row r="918" spans="1:4" ht="409.6">
      <c r="A918" s="153">
        <f>SUM((Užsakymas!F957*0.001)*Užsakymas!L957+(Užsakymas!G957*0.001)*Užsakymas!P957)*Užsakymas!H957</f>
        <v>0</v>
      </c>
      <c r="B918" s="154">
        <f>SUM((Užsakymas!F957*0.001*Užsakymas!I957+Užsakymas!G957*0.001*Užsakymas!M957))*Užsakymas!H957</f>
        <v>0</v>
      </c>
      <c r="C918" s="154">
        <f>SUM((Užsakymas!F957*0.001)*Užsakymas!J957+(Užsakymas!G957*0.001)*Užsakymas!N957)*Užsakymas!H957</f>
        <v>0</v>
      </c>
      <c r="D918" s="155">
        <f>SUM((Užsakymas!F957*0.001)*Užsakymas!K957+(Užsakymas!G957*0.001)*Užsakymas!O957)*Užsakymas!H957</f>
        <v>0</v>
      </c>
    </row>
    <row r="919" spans="1:4" ht="409.6">
      <c r="A919" s="153">
        <f>SUM((Užsakymas!F958*0.001)*Užsakymas!L958+(Užsakymas!G958*0.001)*Užsakymas!P958)*Užsakymas!H958</f>
        <v>0</v>
      </c>
      <c r="B919" s="154">
        <f>SUM((Užsakymas!F958*0.001*Užsakymas!I958+Užsakymas!G958*0.001*Užsakymas!M958))*Užsakymas!H958</f>
        <v>0</v>
      </c>
      <c r="C919" s="154">
        <f>SUM((Užsakymas!F958*0.001)*Užsakymas!J958+(Užsakymas!G958*0.001)*Užsakymas!N958)*Užsakymas!H958</f>
        <v>0</v>
      </c>
      <c r="D919" s="155">
        <f>SUM((Užsakymas!F958*0.001)*Užsakymas!K958+(Užsakymas!G958*0.001)*Užsakymas!O958)*Užsakymas!H958</f>
        <v>0</v>
      </c>
    </row>
    <row r="920" spans="1:4" ht="409.6">
      <c r="A920" s="153">
        <f>SUM((Užsakymas!F959*0.001)*Užsakymas!L959+(Užsakymas!G959*0.001)*Užsakymas!P959)*Užsakymas!H959</f>
        <v>0</v>
      </c>
      <c r="B920" s="154">
        <f>SUM((Užsakymas!F959*0.001*Užsakymas!I959+Užsakymas!G959*0.001*Užsakymas!M959))*Užsakymas!H959</f>
        <v>0</v>
      </c>
      <c r="C920" s="154">
        <f>SUM((Užsakymas!F959*0.001)*Užsakymas!J959+(Užsakymas!G959*0.001)*Užsakymas!N959)*Užsakymas!H959</f>
        <v>0</v>
      </c>
      <c r="D920" s="155">
        <f>SUM((Užsakymas!F959*0.001)*Užsakymas!K959+(Užsakymas!G959*0.001)*Užsakymas!O959)*Užsakymas!H959</f>
        <v>0</v>
      </c>
    </row>
    <row r="921" spans="1:4" ht="409.6">
      <c r="A921" s="153">
        <f>SUM((Užsakymas!F960*0.001)*Užsakymas!L960+(Užsakymas!G960*0.001)*Užsakymas!P960)*Užsakymas!H960</f>
        <v>0</v>
      </c>
      <c r="B921" s="154">
        <f>SUM((Užsakymas!F960*0.001*Užsakymas!I960+Užsakymas!G960*0.001*Užsakymas!M960))*Užsakymas!H960</f>
        <v>0</v>
      </c>
      <c r="C921" s="154">
        <f>SUM((Užsakymas!F960*0.001)*Užsakymas!J960+(Užsakymas!G960*0.001)*Užsakymas!N960)*Užsakymas!H960</f>
        <v>0</v>
      </c>
      <c r="D921" s="155">
        <f>SUM((Užsakymas!F960*0.001)*Užsakymas!K960+(Užsakymas!G960*0.001)*Užsakymas!O960)*Užsakymas!H960</f>
        <v>0</v>
      </c>
    </row>
    <row r="922" spans="1:4" ht="409.6">
      <c r="A922" s="153">
        <f>SUM((Užsakymas!F961*0.001)*Užsakymas!L961+(Užsakymas!G961*0.001)*Užsakymas!P961)*Užsakymas!H961</f>
        <v>0</v>
      </c>
      <c r="B922" s="154">
        <f>SUM((Užsakymas!F961*0.001*Užsakymas!I961+Užsakymas!G961*0.001*Užsakymas!M961))*Užsakymas!H961</f>
        <v>0</v>
      </c>
      <c r="C922" s="154">
        <f>SUM((Užsakymas!F961*0.001)*Užsakymas!J961+(Užsakymas!G961*0.001)*Užsakymas!N961)*Užsakymas!H961</f>
        <v>0</v>
      </c>
      <c r="D922" s="155">
        <f>SUM((Užsakymas!F961*0.001)*Užsakymas!K961+(Užsakymas!G961*0.001)*Užsakymas!O961)*Užsakymas!H961</f>
        <v>0</v>
      </c>
    </row>
    <row r="923" spans="1:4" ht="409.6">
      <c r="A923" s="153">
        <f>SUM((Užsakymas!F962*0.001)*Užsakymas!L962+(Užsakymas!G962*0.001)*Užsakymas!P962)*Užsakymas!H962</f>
        <v>0</v>
      </c>
      <c r="B923" s="154">
        <f>SUM((Užsakymas!F962*0.001*Užsakymas!I962+Užsakymas!G962*0.001*Užsakymas!M962))*Užsakymas!H962</f>
        <v>0</v>
      </c>
      <c r="C923" s="154">
        <f>SUM((Užsakymas!F962*0.001)*Užsakymas!J962+(Užsakymas!G962*0.001)*Užsakymas!N962)*Užsakymas!H962</f>
        <v>0</v>
      </c>
      <c r="D923" s="155">
        <f>SUM((Užsakymas!F962*0.001)*Užsakymas!K962+(Užsakymas!G962*0.001)*Užsakymas!O962)*Užsakymas!H962</f>
        <v>0</v>
      </c>
    </row>
    <row r="924" spans="1:4" ht="409.6">
      <c r="A924" s="153">
        <f>SUM((Užsakymas!F963*0.001)*Užsakymas!L963+(Užsakymas!G963*0.001)*Užsakymas!P963)*Užsakymas!H963</f>
        <v>0</v>
      </c>
      <c r="B924" s="154">
        <f>SUM((Užsakymas!F963*0.001*Užsakymas!I963+Užsakymas!G963*0.001*Užsakymas!M963))*Užsakymas!H963</f>
        <v>0</v>
      </c>
      <c r="C924" s="154">
        <f>SUM((Užsakymas!F963*0.001)*Užsakymas!J963+(Užsakymas!G963*0.001)*Užsakymas!N963)*Užsakymas!H963</f>
        <v>0</v>
      </c>
      <c r="D924" s="155">
        <f>SUM((Užsakymas!F963*0.001)*Užsakymas!K963+(Užsakymas!G963*0.001)*Užsakymas!O963)*Užsakymas!H963</f>
        <v>0</v>
      </c>
    </row>
    <row r="925" spans="1:4" ht="409.6">
      <c r="A925" s="153">
        <f>SUM((Užsakymas!F964*0.001)*Užsakymas!L964+(Užsakymas!G964*0.001)*Užsakymas!P964)*Užsakymas!H964</f>
        <v>0</v>
      </c>
      <c r="B925" s="154">
        <f>SUM((Užsakymas!F964*0.001*Užsakymas!I964+Užsakymas!G964*0.001*Užsakymas!M964))*Užsakymas!H964</f>
        <v>0</v>
      </c>
      <c r="C925" s="154">
        <f>SUM((Užsakymas!F964*0.001)*Užsakymas!J964+(Užsakymas!G964*0.001)*Užsakymas!N964)*Užsakymas!H964</f>
        <v>0</v>
      </c>
      <c r="D925" s="155">
        <f>SUM((Užsakymas!F964*0.001)*Užsakymas!K964+(Užsakymas!G964*0.001)*Užsakymas!O964)*Užsakymas!H964</f>
        <v>0</v>
      </c>
    </row>
    <row r="926" spans="1:4" ht="409.6">
      <c r="A926" s="153">
        <f>SUM((Užsakymas!F965*0.001)*Užsakymas!L965+(Užsakymas!G965*0.001)*Užsakymas!P965)*Užsakymas!H965</f>
        <v>0</v>
      </c>
      <c r="B926" s="154">
        <f>SUM((Užsakymas!F965*0.001*Užsakymas!I965+Užsakymas!G965*0.001*Užsakymas!M965))*Užsakymas!H965</f>
        <v>0</v>
      </c>
      <c r="C926" s="154">
        <f>SUM((Užsakymas!F965*0.001)*Užsakymas!J965+(Užsakymas!G965*0.001)*Užsakymas!N965)*Užsakymas!H965</f>
        <v>0</v>
      </c>
      <c r="D926" s="155">
        <f>SUM((Užsakymas!F965*0.001)*Užsakymas!K965+(Užsakymas!G965*0.001)*Užsakymas!O965)*Užsakymas!H965</f>
        <v>0</v>
      </c>
    </row>
    <row r="927" spans="1:4" ht="409.6">
      <c r="A927" s="153">
        <f>SUM((Užsakymas!F966*0.001)*Užsakymas!L966+(Užsakymas!G966*0.001)*Užsakymas!P966)*Užsakymas!H966</f>
        <v>0</v>
      </c>
      <c r="B927" s="154">
        <f>SUM((Užsakymas!F966*0.001*Užsakymas!I966+Užsakymas!G966*0.001*Užsakymas!M966))*Užsakymas!H966</f>
        <v>0</v>
      </c>
      <c r="C927" s="154">
        <f>SUM((Užsakymas!F966*0.001)*Užsakymas!J966+(Užsakymas!G966*0.001)*Užsakymas!N966)*Užsakymas!H966</f>
        <v>0</v>
      </c>
      <c r="D927" s="155">
        <f>SUM((Užsakymas!F966*0.001)*Užsakymas!K966+(Užsakymas!G966*0.001)*Užsakymas!O966)*Užsakymas!H966</f>
        <v>0</v>
      </c>
    </row>
    <row r="928" spans="1:4" ht="409.6">
      <c r="A928" s="153">
        <f>SUM((Užsakymas!F967*0.001)*Užsakymas!L967+(Užsakymas!G967*0.001)*Užsakymas!P967)*Užsakymas!H967</f>
        <v>0</v>
      </c>
      <c r="B928" s="154">
        <f>SUM((Užsakymas!F967*0.001*Užsakymas!I967+Užsakymas!G967*0.001*Užsakymas!M967))*Užsakymas!H967</f>
        <v>0</v>
      </c>
      <c r="C928" s="154">
        <f>SUM((Užsakymas!F967*0.001)*Užsakymas!J967+(Užsakymas!G967*0.001)*Užsakymas!N967)*Užsakymas!H967</f>
        <v>0</v>
      </c>
      <c r="D928" s="155">
        <f>SUM((Užsakymas!F967*0.001)*Užsakymas!K967+(Užsakymas!G967*0.001)*Užsakymas!O967)*Užsakymas!H967</f>
        <v>0</v>
      </c>
    </row>
    <row r="929" spans="1:4" ht="409.6">
      <c r="A929" s="153">
        <f>SUM((Užsakymas!F968*0.001)*Užsakymas!L968+(Užsakymas!G968*0.001)*Užsakymas!P968)*Užsakymas!H968</f>
        <v>0</v>
      </c>
      <c r="B929" s="154">
        <f>SUM((Užsakymas!F968*0.001*Užsakymas!I968+Užsakymas!G968*0.001*Užsakymas!M968))*Užsakymas!H968</f>
        <v>0</v>
      </c>
      <c r="C929" s="154">
        <f>SUM((Užsakymas!F968*0.001)*Užsakymas!J968+(Užsakymas!G968*0.001)*Užsakymas!N968)*Užsakymas!H968</f>
        <v>0</v>
      </c>
      <c r="D929" s="155">
        <f>SUM((Užsakymas!F968*0.001)*Užsakymas!K968+(Užsakymas!G968*0.001)*Užsakymas!O968)*Užsakymas!H968</f>
        <v>0</v>
      </c>
    </row>
    <row r="930" spans="1:4" ht="409.6">
      <c r="A930" s="153">
        <f>SUM((Užsakymas!F969*0.001)*Užsakymas!L969+(Užsakymas!G969*0.001)*Užsakymas!P969)*Užsakymas!H969</f>
        <v>0</v>
      </c>
      <c r="B930" s="154">
        <f>SUM((Užsakymas!F969*0.001*Užsakymas!I969+Užsakymas!G969*0.001*Užsakymas!M969))*Užsakymas!H969</f>
        <v>0</v>
      </c>
      <c r="C930" s="154">
        <f>SUM((Užsakymas!F969*0.001)*Užsakymas!J969+(Užsakymas!G969*0.001)*Užsakymas!N969)*Užsakymas!H969</f>
        <v>0</v>
      </c>
      <c r="D930" s="155">
        <f>SUM((Užsakymas!F969*0.001)*Užsakymas!K969+(Užsakymas!G969*0.001)*Užsakymas!O969)*Užsakymas!H969</f>
        <v>0</v>
      </c>
    </row>
    <row r="931" spans="1:4" ht="409.6">
      <c r="A931" s="153">
        <f>SUM((Užsakymas!F970*0.001)*Užsakymas!L970+(Užsakymas!G970*0.001)*Užsakymas!P970)*Užsakymas!H970</f>
        <v>0</v>
      </c>
      <c r="B931" s="154">
        <f>SUM((Užsakymas!F970*0.001*Užsakymas!I970+Užsakymas!G970*0.001*Užsakymas!M970))*Užsakymas!H970</f>
        <v>0</v>
      </c>
      <c r="C931" s="154">
        <f>SUM((Užsakymas!F970*0.001)*Užsakymas!J970+(Užsakymas!G970*0.001)*Užsakymas!N970)*Užsakymas!H970</f>
        <v>0</v>
      </c>
      <c r="D931" s="155">
        <f>SUM((Užsakymas!F970*0.001)*Užsakymas!K970+(Užsakymas!G970*0.001)*Užsakymas!O970)*Užsakymas!H970</f>
        <v>0</v>
      </c>
    </row>
    <row r="932" spans="1:4" ht="409.6">
      <c r="A932" s="153">
        <f>SUM((Užsakymas!F971*0.001)*Užsakymas!L971+(Užsakymas!G971*0.001)*Užsakymas!P971)*Užsakymas!H971</f>
        <v>0</v>
      </c>
      <c r="B932" s="154">
        <f>SUM((Užsakymas!F971*0.001*Užsakymas!I971+Užsakymas!G971*0.001*Užsakymas!M971))*Užsakymas!H971</f>
        <v>0</v>
      </c>
      <c r="C932" s="154">
        <f>SUM((Užsakymas!F971*0.001)*Užsakymas!J971+(Užsakymas!G971*0.001)*Užsakymas!N971)*Užsakymas!H971</f>
        <v>0</v>
      </c>
      <c r="D932" s="155">
        <f>SUM((Užsakymas!F971*0.001)*Užsakymas!K971+(Užsakymas!G971*0.001)*Užsakymas!O971)*Užsakymas!H971</f>
        <v>0</v>
      </c>
    </row>
    <row r="933" spans="1:4" ht="409.6">
      <c r="A933" s="153">
        <f>SUM((Užsakymas!F972*0.001)*Užsakymas!L972+(Užsakymas!G972*0.001)*Užsakymas!P972)*Užsakymas!H972</f>
        <v>0</v>
      </c>
      <c r="B933" s="154">
        <f>SUM((Užsakymas!F972*0.001*Užsakymas!I972+Užsakymas!G972*0.001*Užsakymas!M972))*Užsakymas!H972</f>
        <v>0</v>
      </c>
      <c r="C933" s="154">
        <f>SUM((Užsakymas!F972*0.001)*Užsakymas!J972+(Užsakymas!G972*0.001)*Užsakymas!N972)*Užsakymas!H972</f>
        <v>0</v>
      </c>
      <c r="D933" s="155">
        <f>SUM((Užsakymas!F972*0.001)*Užsakymas!K972+(Užsakymas!G972*0.001)*Užsakymas!O972)*Užsakymas!H972</f>
        <v>0</v>
      </c>
    </row>
    <row r="934" spans="1:4" ht="409.6">
      <c r="A934" s="153">
        <f>SUM((Užsakymas!F973*0.001)*Užsakymas!L973+(Užsakymas!G973*0.001)*Užsakymas!P973)*Užsakymas!H973</f>
        <v>0</v>
      </c>
      <c r="B934" s="154">
        <f>SUM((Užsakymas!F973*0.001*Užsakymas!I973+Užsakymas!G973*0.001*Užsakymas!M973))*Užsakymas!H973</f>
        <v>0</v>
      </c>
      <c r="C934" s="154">
        <f>SUM((Užsakymas!F973*0.001)*Užsakymas!J973+(Užsakymas!G973*0.001)*Užsakymas!N973)*Užsakymas!H973</f>
        <v>0</v>
      </c>
      <c r="D934" s="155">
        <f>SUM((Užsakymas!F973*0.001)*Užsakymas!K973+(Užsakymas!G973*0.001)*Užsakymas!O973)*Užsakymas!H973</f>
        <v>0</v>
      </c>
    </row>
    <row r="935" spans="1:4" ht="409.6">
      <c r="A935" s="153">
        <f>SUM((Užsakymas!F974*0.001)*Užsakymas!L974+(Užsakymas!G974*0.001)*Užsakymas!P974)*Užsakymas!H974</f>
        <v>0</v>
      </c>
      <c r="B935" s="154">
        <f>SUM((Užsakymas!F974*0.001*Užsakymas!I974+Užsakymas!G974*0.001*Užsakymas!M974))*Užsakymas!H974</f>
        <v>0</v>
      </c>
      <c r="C935" s="154">
        <f>SUM((Užsakymas!F974*0.001)*Užsakymas!J974+(Užsakymas!G974*0.001)*Užsakymas!N974)*Užsakymas!H974</f>
        <v>0</v>
      </c>
      <c r="D935" s="155">
        <f>SUM((Užsakymas!F974*0.001)*Užsakymas!K974+(Užsakymas!G974*0.001)*Užsakymas!O974)*Užsakymas!H974</f>
        <v>0</v>
      </c>
    </row>
    <row r="936" spans="1:4" ht="409.6">
      <c r="A936" s="153">
        <f>SUM((Užsakymas!F975*0.001)*Užsakymas!L975+(Užsakymas!G975*0.001)*Užsakymas!P975)*Užsakymas!H975</f>
        <v>0</v>
      </c>
      <c r="B936" s="154">
        <f>SUM((Užsakymas!F975*0.001*Užsakymas!I975+Užsakymas!G975*0.001*Užsakymas!M975))*Užsakymas!H975</f>
        <v>0</v>
      </c>
      <c r="C936" s="154">
        <f>SUM((Užsakymas!F975*0.001)*Užsakymas!J975+(Užsakymas!G975*0.001)*Užsakymas!N975)*Užsakymas!H975</f>
        <v>0</v>
      </c>
      <c r="D936" s="155">
        <f>SUM((Užsakymas!F975*0.001)*Užsakymas!K975+(Užsakymas!G975*0.001)*Užsakymas!O975)*Užsakymas!H975</f>
        <v>0</v>
      </c>
    </row>
    <row r="937" spans="1:4" ht="409.6">
      <c r="A937" s="153">
        <f>SUM((Užsakymas!F976*0.001)*Užsakymas!L976+(Užsakymas!G976*0.001)*Užsakymas!P976)*Užsakymas!H976</f>
        <v>0</v>
      </c>
      <c r="B937" s="154">
        <f>SUM((Užsakymas!F976*0.001*Užsakymas!I976+Užsakymas!G976*0.001*Užsakymas!M976))*Užsakymas!H976</f>
        <v>0</v>
      </c>
      <c r="C937" s="154">
        <f>SUM((Užsakymas!F976*0.001)*Užsakymas!J976+(Užsakymas!G976*0.001)*Užsakymas!N976)*Užsakymas!H976</f>
        <v>0</v>
      </c>
      <c r="D937" s="155">
        <f>SUM((Užsakymas!F976*0.001)*Užsakymas!K976+(Užsakymas!G976*0.001)*Užsakymas!O976)*Užsakymas!H976</f>
        <v>0</v>
      </c>
    </row>
    <row r="938" spans="1:4" ht="409.6">
      <c r="A938" s="153">
        <f>SUM((Užsakymas!F977*0.001)*Užsakymas!L977+(Užsakymas!G977*0.001)*Užsakymas!P977)*Užsakymas!H977</f>
        <v>0</v>
      </c>
      <c r="B938" s="154">
        <f>SUM((Užsakymas!F977*0.001*Užsakymas!I977+Užsakymas!G977*0.001*Užsakymas!M977))*Užsakymas!H977</f>
        <v>0</v>
      </c>
      <c r="C938" s="154">
        <f>SUM((Užsakymas!F977*0.001)*Užsakymas!J977+(Užsakymas!G977*0.001)*Užsakymas!N977)*Užsakymas!H977</f>
        <v>0</v>
      </c>
      <c r="D938" s="155">
        <f>SUM((Užsakymas!F977*0.001)*Užsakymas!K977+(Užsakymas!G977*0.001)*Užsakymas!O977)*Užsakymas!H977</f>
        <v>0</v>
      </c>
    </row>
    <row r="939" spans="1:4" ht="409.6">
      <c r="A939" s="153">
        <f>SUM((Užsakymas!F978*0.001)*Užsakymas!L978+(Užsakymas!G978*0.001)*Užsakymas!P978)*Užsakymas!H978</f>
        <v>0</v>
      </c>
      <c r="B939" s="154">
        <f>SUM((Užsakymas!F978*0.001*Užsakymas!I978+Užsakymas!G978*0.001*Užsakymas!M978))*Užsakymas!H978</f>
        <v>0</v>
      </c>
      <c r="C939" s="154">
        <f>SUM((Užsakymas!F978*0.001)*Užsakymas!J978+(Užsakymas!G978*0.001)*Užsakymas!N978)*Užsakymas!H978</f>
        <v>0</v>
      </c>
      <c r="D939" s="155">
        <f>SUM((Užsakymas!F978*0.001)*Užsakymas!K978+(Užsakymas!G978*0.001)*Užsakymas!O978)*Užsakymas!H978</f>
        <v>0</v>
      </c>
    </row>
    <row r="940" spans="1:4" ht="409.6">
      <c r="A940" s="153">
        <f>SUM((Užsakymas!F979*0.001)*Užsakymas!L979+(Užsakymas!G979*0.001)*Užsakymas!P979)*Užsakymas!H979</f>
        <v>0</v>
      </c>
      <c r="B940" s="154">
        <f>SUM((Užsakymas!F979*0.001*Užsakymas!I979+Užsakymas!G979*0.001*Užsakymas!M979))*Užsakymas!H979</f>
        <v>0</v>
      </c>
      <c r="C940" s="154">
        <f>SUM((Užsakymas!F979*0.001)*Užsakymas!J979+(Užsakymas!G979*0.001)*Užsakymas!N979)*Užsakymas!H979</f>
        <v>0</v>
      </c>
      <c r="D940" s="155">
        <f>SUM((Užsakymas!F979*0.001)*Užsakymas!K979+(Užsakymas!G979*0.001)*Užsakymas!O979)*Užsakymas!H979</f>
        <v>0</v>
      </c>
    </row>
    <row r="941" spans="1:4" ht="409.6">
      <c r="A941" s="153">
        <f>SUM((Užsakymas!F980*0.001)*Užsakymas!L980+(Užsakymas!G980*0.001)*Užsakymas!P980)*Užsakymas!H980</f>
        <v>0</v>
      </c>
      <c r="B941" s="154">
        <f>SUM((Užsakymas!F980*0.001*Užsakymas!I980+Užsakymas!G980*0.001*Užsakymas!M980))*Užsakymas!H980</f>
        <v>0</v>
      </c>
      <c r="C941" s="154">
        <f>SUM((Užsakymas!F980*0.001)*Užsakymas!J980+(Užsakymas!G980*0.001)*Užsakymas!N980)*Užsakymas!H980</f>
        <v>0</v>
      </c>
      <c r="D941" s="155">
        <f>SUM((Užsakymas!F980*0.001)*Užsakymas!K980+(Užsakymas!G980*0.001)*Užsakymas!O980)*Užsakymas!H980</f>
        <v>0</v>
      </c>
    </row>
    <row r="942" spans="1:4" ht="409.6">
      <c r="A942" s="153">
        <f>SUM((Užsakymas!F981*0.001)*Užsakymas!L981+(Užsakymas!G981*0.001)*Užsakymas!P981)*Užsakymas!H981</f>
        <v>0</v>
      </c>
      <c r="B942" s="154">
        <f>SUM((Užsakymas!F981*0.001*Užsakymas!I981+Užsakymas!G981*0.001*Užsakymas!M981))*Užsakymas!H981</f>
        <v>0</v>
      </c>
      <c r="C942" s="154">
        <f>SUM((Užsakymas!F981*0.001)*Užsakymas!J981+(Užsakymas!G981*0.001)*Užsakymas!N981)*Užsakymas!H981</f>
        <v>0</v>
      </c>
      <c r="D942" s="155">
        <f>SUM((Užsakymas!F981*0.001)*Užsakymas!K981+(Užsakymas!G981*0.001)*Užsakymas!O981)*Užsakymas!H981</f>
        <v>0</v>
      </c>
    </row>
    <row r="943" spans="1:4" ht="409.6">
      <c r="A943" s="153">
        <f>SUM((Užsakymas!F982*0.001)*Užsakymas!L982+(Užsakymas!G982*0.001)*Užsakymas!P982)*Užsakymas!H982</f>
        <v>0</v>
      </c>
      <c r="B943" s="154">
        <f>SUM((Užsakymas!F982*0.001*Užsakymas!I982+Užsakymas!G982*0.001*Užsakymas!M982))*Užsakymas!H982</f>
        <v>0</v>
      </c>
      <c r="C943" s="154">
        <f>SUM((Užsakymas!F982*0.001)*Užsakymas!J982+(Užsakymas!G982*0.001)*Užsakymas!N982)*Užsakymas!H982</f>
        <v>0</v>
      </c>
      <c r="D943" s="155">
        <f>SUM((Užsakymas!F982*0.001)*Užsakymas!K982+(Užsakymas!G982*0.001)*Užsakymas!O982)*Užsakymas!H982</f>
        <v>0</v>
      </c>
    </row>
    <row r="944" spans="1:4" ht="409.6">
      <c r="A944" s="153">
        <f>SUM((Užsakymas!F983*0.001)*Užsakymas!L983+(Užsakymas!G983*0.001)*Užsakymas!P983)*Užsakymas!H983</f>
        <v>0</v>
      </c>
      <c r="B944" s="154">
        <f>SUM((Užsakymas!F983*0.001*Užsakymas!I983+Užsakymas!G983*0.001*Užsakymas!M983))*Užsakymas!H983</f>
        <v>0</v>
      </c>
      <c r="C944" s="154">
        <f>SUM((Užsakymas!F983*0.001)*Užsakymas!J983+(Užsakymas!G983*0.001)*Užsakymas!N983)*Užsakymas!H983</f>
        <v>0</v>
      </c>
      <c r="D944" s="155">
        <f>SUM((Užsakymas!F983*0.001)*Užsakymas!K983+(Užsakymas!G983*0.001)*Užsakymas!O983)*Užsakymas!H983</f>
        <v>0</v>
      </c>
    </row>
    <row r="945" spans="1:4" ht="409.6">
      <c r="A945" s="153">
        <f>SUM((Užsakymas!F984*0.001)*Užsakymas!L984+(Užsakymas!G984*0.001)*Užsakymas!P984)*Užsakymas!H984</f>
        <v>0</v>
      </c>
      <c r="B945" s="154">
        <f>SUM((Užsakymas!F984*0.001*Užsakymas!I984+Užsakymas!G984*0.001*Užsakymas!M984))*Užsakymas!H984</f>
        <v>0</v>
      </c>
      <c r="C945" s="154">
        <f>SUM((Užsakymas!F984*0.001)*Užsakymas!J984+(Užsakymas!G984*0.001)*Užsakymas!N984)*Užsakymas!H984</f>
        <v>0</v>
      </c>
      <c r="D945" s="155">
        <f>SUM((Užsakymas!F984*0.001)*Užsakymas!K984+(Užsakymas!G984*0.001)*Užsakymas!O984)*Užsakymas!H984</f>
        <v>0</v>
      </c>
    </row>
    <row r="946" spans="1:4" ht="409.6">
      <c r="A946" s="153">
        <f>SUM((Užsakymas!F985*0.001)*Užsakymas!L985+(Užsakymas!G985*0.001)*Užsakymas!P985)*Užsakymas!H985</f>
        <v>0</v>
      </c>
      <c r="B946" s="154">
        <f>SUM((Užsakymas!F985*0.001*Užsakymas!I985+Užsakymas!G985*0.001*Užsakymas!M985))*Užsakymas!H985</f>
        <v>0</v>
      </c>
      <c r="C946" s="154">
        <f>SUM((Užsakymas!F985*0.001)*Užsakymas!J985+(Užsakymas!G985*0.001)*Užsakymas!N985)*Užsakymas!H985</f>
        <v>0</v>
      </c>
      <c r="D946" s="155">
        <f>SUM((Užsakymas!F985*0.001)*Užsakymas!K985+(Užsakymas!G985*0.001)*Užsakymas!O985)*Užsakymas!H985</f>
        <v>0</v>
      </c>
    </row>
    <row r="947" spans="1:4" ht="409.6">
      <c r="A947" s="153">
        <f>SUM((Užsakymas!F986*0.001)*Užsakymas!L986+(Užsakymas!G986*0.001)*Užsakymas!P986)*Užsakymas!H986</f>
        <v>0</v>
      </c>
      <c r="B947" s="154">
        <f>SUM((Užsakymas!F986*0.001*Užsakymas!I986+Užsakymas!G986*0.001*Užsakymas!M986))*Užsakymas!H986</f>
        <v>0</v>
      </c>
      <c r="C947" s="154">
        <f>SUM((Užsakymas!F986*0.001)*Užsakymas!J986+(Užsakymas!G986*0.001)*Užsakymas!N986)*Užsakymas!H986</f>
        <v>0</v>
      </c>
      <c r="D947" s="155">
        <f>SUM((Užsakymas!F986*0.001)*Užsakymas!K986+(Užsakymas!G986*0.001)*Užsakymas!O986)*Užsakymas!H986</f>
        <v>0</v>
      </c>
    </row>
    <row r="948" spans="1:4" ht="409.6">
      <c r="A948" s="153">
        <f>SUM((Užsakymas!F987*0.001)*Užsakymas!L987+(Užsakymas!G987*0.001)*Užsakymas!P987)*Užsakymas!H987</f>
        <v>0</v>
      </c>
      <c r="B948" s="154">
        <f>SUM((Užsakymas!F987*0.001*Užsakymas!I987+Užsakymas!G987*0.001*Užsakymas!M987))*Užsakymas!H987</f>
        <v>0</v>
      </c>
      <c r="C948" s="154">
        <f>SUM((Užsakymas!F987*0.001)*Užsakymas!J987+(Užsakymas!G987*0.001)*Užsakymas!N987)*Užsakymas!H987</f>
        <v>0</v>
      </c>
      <c r="D948" s="155">
        <f>SUM((Užsakymas!F987*0.001)*Užsakymas!K987+(Užsakymas!G987*0.001)*Užsakymas!O987)*Užsakymas!H987</f>
        <v>0</v>
      </c>
    </row>
    <row r="949" spans="1:4" ht="409.6">
      <c r="A949" s="153">
        <f>SUM((Užsakymas!F988*0.001)*Užsakymas!L988+(Užsakymas!G988*0.001)*Užsakymas!P988)*Užsakymas!H988</f>
        <v>0</v>
      </c>
      <c r="B949" s="154">
        <f>SUM((Užsakymas!F988*0.001*Užsakymas!I988+Užsakymas!G988*0.001*Užsakymas!M988))*Užsakymas!H988</f>
        <v>0</v>
      </c>
      <c r="C949" s="154">
        <f>SUM((Užsakymas!F988*0.001)*Užsakymas!J988+(Užsakymas!G988*0.001)*Užsakymas!N988)*Užsakymas!H988</f>
        <v>0</v>
      </c>
      <c r="D949" s="155">
        <f>SUM((Užsakymas!F988*0.001)*Užsakymas!K988+(Užsakymas!G988*0.001)*Užsakymas!O988)*Užsakymas!H988</f>
        <v>0</v>
      </c>
    </row>
    <row r="950" spans="1:4" ht="409.6">
      <c r="A950" s="153">
        <f>SUM((Užsakymas!F989*0.001)*Užsakymas!L989+(Užsakymas!G989*0.001)*Užsakymas!P989)*Užsakymas!H989</f>
        <v>0</v>
      </c>
      <c r="B950" s="154">
        <f>SUM((Užsakymas!F989*0.001*Užsakymas!I989+Užsakymas!G989*0.001*Užsakymas!M989))*Užsakymas!H989</f>
        <v>0</v>
      </c>
      <c r="C950" s="154">
        <f>SUM((Užsakymas!F989*0.001)*Užsakymas!J989+(Užsakymas!G989*0.001)*Užsakymas!N989)*Užsakymas!H989</f>
        <v>0</v>
      </c>
      <c r="D950" s="155">
        <f>SUM((Užsakymas!F989*0.001)*Užsakymas!K989+(Užsakymas!G989*0.001)*Užsakymas!O989)*Užsakymas!H989</f>
        <v>0</v>
      </c>
    </row>
    <row r="951" spans="1:4" ht="409.6">
      <c r="A951" s="153">
        <f>SUM((Užsakymas!F990*0.001)*Užsakymas!L990+(Užsakymas!G990*0.001)*Užsakymas!P990)*Užsakymas!H990</f>
        <v>0</v>
      </c>
      <c r="B951" s="154">
        <f>SUM((Užsakymas!F990*0.001*Užsakymas!I990+Užsakymas!G990*0.001*Užsakymas!M990))*Užsakymas!H990</f>
        <v>0</v>
      </c>
      <c r="C951" s="154">
        <f>SUM((Užsakymas!F990*0.001)*Užsakymas!J990+(Užsakymas!G990*0.001)*Užsakymas!N990)*Užsakymas!H990</f>
        <v>0</v>
      </c>
      <c r="D951" s="155">
        <f>SUM((Užsakymas!F990*0.001)*Užsakymas!K990+(Užsakymas!G990*0.001)*Užsakymas!O990)*Užsakymas!H990</f>
        <v>0</v>
      </c>
    </row>
    <row r="952" spans="1:4" ht="409.6">
      <c r="A952" s="153">
        <f>SUM((Užsakymas!F991*0.001)*Užsakymas!L991+(Užsakymas!G991*0.001)*Užsakymas!P991)*Užsakymas!H991</f>
        <v>0</v>
      </c>
      <c r="B952" s="154">
        <f>SUM((Užsakymas!F991*0.001*Užsakymas!I991+Užsakymas!G991*0.001*Užsakymas!M991))*Užsakymas!H991</f>
        <v>0</v>
      </c>
      <c r="C952" s="154">
        <f>SUM((Užsakymas!F991*0.001)*Užsakymas!J991+(Užsakymas!G991*0.001)*Užsakymas!N991)*Užsakymas!H991</f>
        <v>0</v>
      </c>
      <c r="D952" s="155">
        <f>SUM((Užsakymas!F991*0.001)*Užsakymas!K991+(Užsakymas!G991*0.001)*Užsakymas!O991)*Užsakymas!H991</f>
        <v>0</v>
      </c>
    </row>
    <row r="953" spans="1:4" ht="409.6">
      <c r="A953" s="153">
        <f>SUM((Užsakymas!F992*0.001)*Užsakymas!L992+(Užsakymas!G992*0.001)*Užsakymas!P992)*Užsakymas!H992</f>
        <v>0</v>
      </c>
      <c r="B953" s="154">
        <f>SUM((Užsakymas!F992*0.001*Užsakymas!I992+Užsakymas!G992*0.001*Užsakymas!M992))*Užsakymas!H992</f>
        <v>0</v>
      </c>
      <c r="C953" s="154">
        <f>SUM((Užsakymas!F992*0.001)*Užsakymas!J992+(Užsakymas!G992*0.001)*Užsakymas!N992)*Užsakymas!H992</f>
        <v>0</v>
      </c>
      <c r="D953" s="155">
        <f>SUM((Užsakymas!F992*0.001)*Užsakymas!K992+(Užsakymas!G992*0.001)*Užsakymas!O992)*Užsakymas!H992</f>
        <v>0</v>
      </c>
    </row>
    <row r="954" spans="1:4" ht="409.6">
      <c r="A954" s="153">
        <f>SUM((Užsakymas!F993*0.001)*Užsakymas!L993+(Užsakymas!G993*0.001)*Užsakymas!P993)*Užsakymas!H993</f>
        <v>0</v>
      </c>
      <c r="B954" s="154">
        <f>SUM((Užsakymas!F993*0.001*Užsakymas!I993+Užsakymas!G993*0.001*Užsakymas!M993))*Užsakymas!H993</f>
        <v>0</v>
      </c>
      <c r="C954" s="154">
        <f>SUM((Užsakymas!F993*0.001)*Užsakymas!J993+(Užsakymas!G993*0.001)*Užsakymas!N993)*Užsakymas!H993</f>
        <v>0</v>
      </c>
      <c r="D954" s="155">
        <f>SUM((Užsakymas!F993*0.001)*Užsakymas!K993+(Užsakymas!G993*0.001)*Užsakymas!O993)*Užsakymas!H993</f>
        <v>0</v>
      </c>
    </row>
    <row r="955" spans="1:4" ht="409.6">
      <c r="A955" s="153">
        <f>SUM((Užsakymas!F994*0.001)*Užsakymas!L994+(Užsakymas!G994*0.001)*Užsakymas!P994)*Užsakymas!H994</f>
        <v>0</v>
      </c>
      <c r="B955" s="154">
        <f>SUM((Užsakymas!F994*0.001*Užsakymas!I994+Užsakymas!G994*0.001*Užsakymas!M994))*Užsakymas!H994</f>
        <v>0</v>
      </c>
      <c r="C955" s="154">
        <f>SUM((Užsakymas!F994*0.001)*Užsakymas!J994+(Užsakymas!G994*0.001)*Užsakymas!N994)*Užsakymas!H994</f>
        <v>0</v>
      </c>
      <c r="D955" s="155">
        <f>SUM((Užsakymas!F994*0.001)*Užsakymas!K994+(Užsakymas!G994*0.001)*Užsakymas!O994)*Užsakymas!H994</f>
        <v>0</v>
      </c>
    </row>
    <row r="956" spans="1:4" ht="409.6">
      <c r="A956" s="153">
        <f>SUM((Užsakymas!F995*0.001)*Užsakymas!L995+(Užsakymas!G995*0.001)*Užsakymas!P995)*Užsakymas!H995</f>
        <v>0</v>
      </c>
      <c r="B956" s="154">
        <f>SUM((Užsakymas!F995*0.001*Užsakymas!I995+Užsakymas!G995*0.001*Užsakymas!M995))*Užsakymas!H995</f>
        <v>0</v>
      </c>
      <c r="C956" s="154">
        <f>SUM((Užsakymas!F995*0.001)*Užsakymas!J995+(Užsakymas!G995*0.001)*Užsakymas!N995)*Užsakymas!H995</f>
        <v>0</v>
      </c>
      <c r="D956" s="155">
        <f>SUM((Užsakymas!F995*0.001)*Užsakymas!K995+(Užsakymas!G995*0.001)*Užsakymas!O995)*Užsakymas!H995</f>
        <v>0</v>
      </c>
    </row>
    <row r="957" spans="1:4" ht="409.6">
      <c r="A957" s="153">
        <f>SUM((Užsakymas!F996*0.001)*Užsakymas!L996+(Užsakymas!G996*0.001)*Užsakymas!P996)*Užsakymas!H996</f>
        <v>0</v>
      </c>
      <c r="B957" s="154">
        <f>SUM((Užsakymas!F996*0.001*Užsakymas!I996+Užsakymas!G996*0.001*Užsakymas!M996))*Užsakymas!H996</f>
        <v>0</v>
      </c>
      <c r="C957" s="154">
        <f>SUM((Užsakymas!F996*0.001)*Užsakymas!J996+(Užsakymas!G996*0.001)*Užsakymas!N996)*Užsakymas!H996</f>
        <v>0</v>
      </c>
      <c r="D957" s="155">
        <f>SUM((Užsakymas!F996*0.001)*Užsakymas!K996+(Užsakymas!G996*0.001)*Užsakymas!O996)*Užsakymas!H996</f>
        <v>0</v>
      </c>
    </row>
    <row r="958" spans="1:4" ht="409.6">
      <c r="A958" s="153">
        <f>SUM((Užsakymas!F997*0.001)*Užsakymas!L997+(Užsakymas!G997*0.001)*Užsakymas!P997)*Užsakymas!H997</f>
        <v>0</v>
      </c>
      <c r="B958" s="154">
        <f>SUM((Užsakymas!F997*0.001*Užsakymas!I997+Užsakymas!G997*0.001*Užsakymas!M997))*Užsakymas!H997</f>
        <v>0</v>
      </c>
      <c r="C958" s="154">
        <f>SUM((Užsakymas!F997*0.001)*Užsakymas!J997+(Užsakymas!G997*0.001)*Užsakymas!N997)*Užsakymas!H997</f>
        <v>0</v>
      </c>
      <c r="D958" s="155">
        <f>SUM((Užsakymas!F997*0.001)*Užsakymas!K997+(Užsakymas!G997*0.001)*Užsakymas!O997)*Užsakymas!H997</f>
        <v>0</v>
      </c>
    </row>
    <row r="959" spans="1:4" ht="409.6">
      <c r="A959" s="153">
        <f>SUM((Užsakymas!F998*0.001)*Užsakymas!L998+(Užsakymas!G998*0.001)*Užsakymas!P998)*Užsakymas!H998</f>
        <v>0</v>
      </c>
      <c r="B959" s="154">
        <f>SUM((Užsakymas!F998*0.001*Užsakymas!I998+Užsakymas!G998*0.001*Užsakymas!M998))*Užsakymas!H998</f>
        <v>0</v>
      </c>
      <c r="C959" s="154">
        <f>SUM((Užsakymas!F998*0.001)*Užsakymas!J998+(Užsakymas!G998*0.001)*Užsakymas!N998)*Užsakymas!H998</f>
        <v>0</v>
      </c>
      <c r="D959" s="155">
        <f>SUM((Užsakymas!F998*0.001)*Užsakymas!K998+(Užsakymas!G998*0.001)*Užsakymas!O998)*Užsakymas!H998</f>
        <v>0</v>
      </c>
    </row>
    <row r="960" spans="1:4" ht="409.6">
      <c r="A960" s="153">
        <f>SUM((Užsakymas!F999*0.001)*Užsakymas!L999+(Užsakymas!G999*0.001)*Užsakymas!P999)*Užsakymas!H999</f>
        <v>0</v>
      </c>
      <c r="B960" s="154">
        <f>SUM((Užsakymas!F999*0.001*Užsakymas!I999+Užsakymas!G999*0.001*Užsakymas!M999))*Užsakymas!H999</f>
        <v>0</v>
      </c>
      <c r="C960" s="154">
        <f>SUM((Užsakymas!F999*0.001)*Užsakymas!J999+(Užsakymas!G999*0.001)*Užsakymas!N999)*Užsakymas!H999</f>
        <v>0</v>
      </c>
      <c r="D960" s="155">
        <f>SUM((Užsakymas!F999*0.001)*Užsakymas!K999+(Užsakymas!G999*0.001)*Užsakymas!O999)*Užsakymas!H999</f>
        <v>0</v>
      </c>
    </row>
    <row r="961" spans="1:4" ht="409.6">
      <c r="A961" s="153">
        <f>SUM((Užsakymas!F1000*0.001)*Užsakymas!L1000+(Užsakymas!G1000*0.001)*Užsakymas!P1000)*Užsakymas!H1000</f>
        <v>0</v>
      </c>
      <c r="B961" s="154">
        <f>SUM((Užsakymas!F1000*0.001*Užsakymas!I1000+Užsakymas!G1000*0.001*Užsakymas!M1000))*Užsakymas!H1000</f>
        <v>0</v>
      </c>
      <c r="C961" s="154">
        <f>SUM((Užsakymas!F1000*0.001)*Užsakymas!J1000+(Užsakymas!G1000*0.001)*Užsakymas!N1000)*Užsakymas!H1000</f>
        <v>0</v>
      </c>
      <c r="D961" s="155">
        <f>SUM((Užsakymas!F1000*0.001)*Užsakymas!K1000+(Užsakymas!G1000*0.001)*Užsakymas!O1000)*Užsakymas!H1000</f>
        <v>0</v>
      </c>
    </row>
    <row r="962" spans="1:4" ht="409.6">
      <c r="A962" s="153">
        <f>SUM((Užsakymas!F1001*0.001)*Užsakymas!L1001+(Užsakymas!G1001*0.001)*Užsakymas!P1001)*Užsakymas!H1001</f>
        <v>0</v>
      </c>
      <c r="B962" s="154">
        <f>SUM((Užsakymas!F1001*0.001*Užsakymas!I1001+Užsakymas!G1001*0.001*Užsakymas!M1001))*Užsakymas!H1001</f>
        <v>0</v>
      </c>
      <c r="C962" s="154">
        <f>SUM((Užsakymas!F1001*0.001)*Užsakymas!J1001+(Užsakymas!G1001*0.001)*Užsakymas!N1001)*Užsakymas!H1001</f>
        <v>0</v>
      </c>
      <c r="D962" s="155">
        <f>SUM((Užsakymas!F1001*0.001)*Užsakymas!K1001+(Užsakymas!G1001*0.001)*Užsakymas!O1001)*Užsakymas!H1001</f>
        <v>0</v>
      </c>
    </row>
    <row r="963" spans="1:4" ht="409.6">
      <c r="A963" s="153">
        <f>SUM((Užsakymas!F1002*0.001)*Užsakymas!L1002+(Užsakymas!G1002*0.001)*Užsakymas!P1002)*Užsakymas!H1002</f>
        <v>0</v>
      </c>
      <c r="B963" s="154">
        <f>SUM((Užsakymas!F1002*0.001*Užsakymas!I1002+Užsakymas!G1002*0.001*Užsakymas!M1002))*Užsakymas!H1002</f>
        <v>0</v>
      </c>
      <c r="C963" s="154">
        <f>SUM((Užsakymas!F1002*0.001)*Užsakymas!J1002+(Užsakymas!G1002*0.001)*Užsakymas!N1002)*Užsakymas!H1002</f>
        <v>0</v>
      </c>
      <c r="D963" s="155">
        <f>SUM((Užsakymas!F1002*0.001)*Užsakymas!K1002+(Užsakymas!G1002*0.001)*Užsakymas!O1002)*Užsakymas!H1002</f>
        <v>0</v>
      </c>
    </row>
    <row r="964" spans="1:4" ht="409.6">
      <c r="A964" s="153">
        <f>SUM((Užsakymas!F1003*0.001)*Užsakymas!L1003+(Užsakymas!G1003*0.001)*Užsakymas!P1003)*Užsakymas!H1003</f>
        <v>0</v>
      </c>
      <c r="B964" s="154">
        <f>SUM((Užsakymas!F1003*0.001*Užsakymas!I1003+Užsakymas!G1003*0.001*Užsakymas!M1003))*Užsakymas!H1003</f>
        <v>0</v>
      </c>
      <c r="C964" s="154">
        <f>SUM((Užsakymas!F1003*0.001)*Užsakymas!J1003+(Užsakymas!G1003*0.001)*Užsakymas!N1003)*Užsakymas!H1003</f>
        <v>0</v>
      </c>
      <c r="D964" s="155">
        <f>SUM((Užsakymas!F1003*0.001)*Užsakymas!K1003+(Užsakymas!G1003*0.001)*Užsakymas!O1003)*Užsakymas!H1003</f>
        <v>0</v>
      </c>
    </row>
    <row r="965" spans="1:4" ht="409.6">
      <c r="A965" s="153">
        <f>SUM((Užsakymas!F1004*0.001)*Užsakymas!L1004+(Užsakymas!G1004*0.001)*Užsakymas!P1004)*Užsakymas!H1004</f>
        <v>0</v>
      </c>
      <c r="B965" s="154">
        <f>SUM((Užsakymas!F1004*0.001*Užsakymas!I1004+Užsakymas!G1004*0.001*Užsakymas!M1004))*Užsakymas!H1004</f>
        <v>0</v>
      </c>
      <c r="C965" s="154">
        <f>SUM((Užsakymas!F1004*0.001)*Užsakymas!J1004+(Užsakymas!G1004*0.001)*Užsakymas!N1004)*Užsakymas!H1004</f>
        <v>0</v>
      </c>
      <c r="D965" s="155">
        <f>SUM((Užsakymas!F1004*0.001)*Užsakymas!K1004+(Užsakymas!G1004*0.001)*Užsakymas!O1004)*Užsakymas!H1004</f>
        <v>0</v>
      </c>
    </row>
    <row r="966" spans="1:4" ht="409.6">
      <c r="A966" s="153">
        <f>SUM((Užsakymas!F1005*0.001)*Užsakymas!L1005+(Užsakymas!G1005*0.001)*Užsakymas!P1005)*Užsakymas!H1005</f>
        <v>0</v>
      </c>
      <c r="B966" s="154">
        <f>SUM((Užsakymas!F1005*0.001*Užsakymas!I1005+Užsakymas!G1005*0.001*Užsakymas!M1005))*Užsakymas!H1005</f>
        <v>0</v>
      </c>
      <c r="C966" s="154">
        <f>SUM((Užsakymas!F1005*0.001)*Užsakymas!J1005+(Užsakymas!G1005*0.001)*Užsakymas!N1005)*Užsakymas!H1005</f>
        <v>0</v>
      </c>
      <c r="D966" s="155">
        <f>SUM((Užsakymas!F1005*0.001)*Užsakymas!K1005+(Užsakymas!G1005*0.001)*Užsakymas!O1005)*Užsakymas!H1005</f>
        <v>0</v>
      </c>
    </row>
    <row r="967" spans="1:4" ht="409.6">
      <c r="A967" s="153">
        <f>SUM((Užsakymas!F1006*0.001)*Užsakymas!L1006+(Užsakymas!G1006*0.001)*Užsakymas!P1006)*Užsakymas!H1006</f>
        <v>0</v>
      </c>
      <c r="B967" s="154">
        <f>SUM((Užsakymas!F1006*0.001*Užsakymas!I1006+Užsakymas!G1006*0.001*Užsakymas!M1006))*Užsakymas!H1006</f>
        <v>0</v>
      </c>
      <c r="C967" s="154">
        <f>SUM((Užsakymas!F1006*0.001)*Užsakymas!J1006+(Užsakymas!G1006*0.001)*Užsakymas!N1006)*Užsakymas!H1006</f>
        <v>0</v>
      </c>
      <c r="D967" s="155">
        <f>SUM((Užsakymas!F1006*0.001)*Užsakymas!K1006+(Užsakymas!G1006*0.001)*Užsakymas!O1006)*Užsakymas!H1006</f>
        <v>0</v>
      </c>
    </row>
    <row r="968" spans="1:4" ht="409.6">
      <c r="A968" s="153">
        <f>SUM((Užsakymas!F1007*0.001)*Užsakymas!L1007+(Užsakymas!G1007*0.001)*Užsakymas!P1007)*Užsakymas!H1007</f>
        <v>0</v>
      </c>
      <c r="B968" s="154">
        <f>SUM((Užsakymas!F1007*0.001*Užsakymas!I1007+Užsakymas!G1007*0.001*Užsakymas!M1007))*Užsakymas!H1007</f>
        <v>0</v>
      </c>
      <c r="C968" s="154">
        <f>SUM((Užsakymas!F1007*0.001)*Užsakymas!J1007+(Užsakymas!G1007*0.001)*Užsakymas!N1007)*Užsakymas!H1007</f>
        <v>0</v>
      </c>
      <c r="D968" s="155">
        <f>SUM((Užsakymas!F1007*0.001)*Užsakymas!K1007+(Užsakymas!G1007*0.001)*Užsakymas!O1007)*Užsakymas!H1007</f>
        <v>0</v>
      </c>
    </row>
    <row r="969" spans="1:4" ht="409.6">
      <c r="A969" s="153">
        <f>SUM((Užsakymas!F1008*0.001)*Užsakymas!L1008+(Užsakymas!G1008*0.001)*Užsakymas!P1008)*Užsakymas!H1008</f>
        <v>0</v>
      </c>
      <c r="B969" s="154">
        <f>SUM((Užsakymas!F1008*0.001*Užsakymas!I1008+Užsakymas!G1008*0.001*Užsakymas!M1008))*Užsakymas!H1008</f>
        <v>0</v>
      </c>
      <c r="C969" s="154">
        <f>SUM((Užsakymas!F1008*0.001)*Užsakymas!J1008+(Užsakymas!G1008*0.001)*Užsakymas!N1008)*Užsakymas!H1008</f>
        <v>0</v>
      </c>
      <c r="D969" s="155">
        <f>SUM((Užsakymas!F1008*0.001)*Užsakymas!K1008+(Užsakymas!G1008*0.001)*Užsakymas!O1008)*Užsakymas!H1008</f>
        <v>0</v>
      </c>
    </row>
    <row r="970" spans="1:4" ht="409.6">
      <c r="A970" s="153">
        <f>SUM((Užsakymas!F1009*0.001)*Užsakymas!L1009+(Užsakymas!G1009*0.001)*Užsakymas!P1009)*Užsakymas!H1009</f>
        <v>0</v>
      </c>
      <c r="B970" s="154">
        <f>SUM((Užsakymas!F1009*0.001*Užsakymas!I1009+Užsakymas!G1009*0.001*Užsakymas!M1009))*Užsakymas!H1009</f>
        <v>0</v>
      </c>
      <c r="C970" s="154">
        <f>SUM((Užsakymas!F1009*0.001)*Užsakymas!J1009+(Užsakymas!G1009*0.001)*Užsakymas!N1009)*Užsakymas!H1009</f>
        <v>0</v>
      </c>
      <c r="D970" s="155">
        <f>SUM((Užsakymas!F1009*0.001)*Užsakymas!K1009+(Užsakymas!G1009*0.001)*Užsakymas!O1009)*Užsakymas!H1009</f>
        <v>0</v>
      </c>
    </row>
    <row r="971" spans="1:4" ht="409.6">
      <c r="A971" s="153">
        <f>SUM((Užsakymas!F1010*0.001)*Užsakymas!L1010+(Užsakymas!G1010*0.001)*Užsakymas!P1010)*Užsakymas!H1010</f>
        <v>0</v>
      </c>
      <c r="B971" s="154">
        <f>SUM((Užsakymas!F1010*0.001*Užsakymas!I1010+Užsakymas!G1010*0.001*Užsakymas!M1010))*Užsakymas!H1010</f>
        <v>0</v>
      </c>
      <c r="C971" s="154">
        <f>SUM((Užsakymas!F1010*0.001)*Užsakymas!J1010+(Užsakymas!G1010*0.001)*Užsakymas!N1010)*Užsakymas!H1010</f>
        <v>0</v>
      </c>
      <c r="D971" s="155">
        <f>SUM((Užsakymas!F1010*0.001)*Užsakymas!K1010+(Užsakymas!G1010*0.001)*Užsakymas!O1010)*Užsakymas!H1010</f>
        <v>0</v>
      </c>
    </row>
    <row r="972" spans="1:4" ht="409.6">
      <c r="A972" s="153">
        <f>SUM((Užsakymas!F1011*0.001)*Užsakymas!L1011+(Užsakymas!G1011*0.001)*Užsakymas!P1011)*Užsakymas!H1011</f>
        <v>0</v>
      </c>
      <c r="B972" s="154">
        <f>SUM((Užsakymas!F1011*0.001*Užsakymas!I1011+Užsakymas!G1011*0.001*Užsakymas!M1011))*Užsakymas!H1011</f>
        <v>0</v>
      </c>
      <c r="C972" s="154">
        <f>SUM((Užsakymas!F1011*0.001)*Užsakymas!J1011+(Užsakymas!G1011*0.001)*Užsakymas!N1011)*Užsakymas!H1011</f>
        <v>0</v>
      </c>
      <c r="D972" s="155">
        <f>SUM((Užsakymas!F1011*0.001)*Užsakymas!K1011+(Užsakymas!G1011*0.001)*Užsakymas!O1011)*Užsakymas!H1011</f>
        <v>0</v>
      </c>
    </row>
    <row r="973" spans="1:4" ht="409.6">
      <c r="A973" s="153">
        <f>SUM((Užsakymas!F1012*0.001)*Užsakymas!L1012+(Užsakymas!G1012*0.001)*Užsakymas!P1012)*Užsakymas!H1012</f>
        <v>0</v>
      </c>
      <c r="B973" s="154">
        <f>SUM((Užsakymas!F1012*0.001*Užsakymas!I1012+Užsakymas!G1012*0.001*Užsakymas!M1012))*Užsakymas!H1012</f>
        <v>0</v>
      </c>
      <c r="C973" s="154">
        <f>SUM((Užsakymas!F1012*0.001)*Užsakymas!J1012+(Užsakymas!G1012*0.001)*Užsakymas!N1012)*Užsakymas!H1012</f>
        <v>0</v>
      </c>
      <c r="D973" s="155">
        <f>SUM((Užsakymas!F1012*0.001)*Užsakymas!K1012+(Užsakymas!G1012*0.001)*Užsakymas!O1012)*Užsakymas!H1012</f>
        <v>0</v>
      </c>
    </row>
    <row r="974" spans="1:4" ht="409.6">
      <c r="A974" s="153">
        <f>SUM((Užsakymas!F1013*0.001)*Užsakymas!L1013+(Užsakymas!G1013*0.001)*Užsakymas!P1013)*Užsakymas!H1013</f>
        <v>0</v>
      </c>
      <c r="B974" s="154">
        <f>SUM((Užsakymas!F1013*0.001*Užsakymas!I1013+Užsakymas!G1013*0.001*Užsakymas!M1013))*Užsakymas!H1013</f>
        <v>0</v>
      </c>
      <c r="C974" s="154">
        <f>SUM((Užsakymas!F1013*0.001)*Užsakymas!J1013+(Užsakymas!G1013*0.001)*Užsakymas!N1013)*Užsakymas!H1013</f>
        <v>0</v>
      </c>
      <c r="D974" s="155">
        <f>SUM((Užsakymas!F1013*0.001)*Užsakymas!K1013+(Užsakymas!G1013*0.001)*Užsakymas!O1013)*Užsakymas!H1013</f>
        <v>0</v>
      </c>
    </row>
    <row r="975" spans="1:4" ht="409.6">
      <c r="A975" s="153">
        <f>SUM((Užsakymas!F1014*0.001)*Užsakymas!L1014+(Užsakymas!G1014*0.001)*Užsakymas!P1014)*Užsakymas!H1014</f>
        <v>0</v>
      </c>
      <c r="B975" s="154">
        <f>SUM((Užsakymas!F1014*0.001*Užsakymas!I1014+Užsakymas!G1014*0.001*Užsakymas!M1014))*Užsakymas!H1014</f>
        <v>0</v>
      </c>
      <c r="C975" s="154">
        <f>SUM((Užsakymas!F1014*0.001)*Užsakymas!J1014+(Užsakymas!G1014*0.001)*Užsakymas!N1014)*Užsakymas!H1014</f>
        <v>0</v>
      </c>
      <c r="D975" s="155">
        <f>SUM((Užsakymas!F1014*0.001)*Užsakymas!K1014+(Užsakymas!G1014*0.001)*Užsakymas!O1014)*Užsakymas!H1014</f>
        <v>0</v>
      </c>
    </row>
    <row r="976" spans="1:4" ht="409.6">
      <c r="A976" s="153">
        <f>SUM((Užsakymas!F1015*0.001)*Užsakymas!L1015+(Užsakymas!G1015*0.001)*Užsakymas!P1015)*Užsakymas!H1015</f>
        <v>0</v>
      </c>
      <c r="B976" s="154">
        <f>SUM((Užsakymas!F1015*0.001*Užsakymas!I1015+Užsakymas!G1015*0.001*Užsakymas!M1015))*Užsakymas!H1015</f>
        <v>0</v>
      </c>
      <c r="C976" s="154">
        <f>SUM((Užsakymas!F1015*0.001)*Užsakymas!J1015+(Užsakymas!G1015*0.001)*Užsakymas!N1015)*Užsakymas!H1015</f>
        <v>0</v>
      </c>
      <c r="D976" s="155">
        <f>SUM((Užsakymas!F1015*0.001)*Užsakymas!K1015+(Užsakymas!G1015*0.001)*Užsakymas!O1015)*Užsakymas!H1015</f>
        <v>0</v>
      </c>
    </row>
    <row r="977" spans="1:4" ht="409.6">
      <c r="A977" s="153">
        <f>SUM((Užsakymas!F1016*0.001)*Užsakymas!L1016+(Užsakymas!G1016*0.001)*Užsakymas!P1016)*Užsakymas!H1016</f>
        <v>0</v>
      </c>
      <c r="B977" s="154">
        <f>SUM((Užsakymas!F1016*0.001*Užsakymas!I1016+Užsakymas!G1016*0.001*Užsakymas!M1016))*Užsakymas!H1016</f>
        <v>0</v>
      </c>
      <c r="C977" s="154">
        <f>SUM((Užsakymas!F1016*0.001)*Užsakymas!J1016+(Užsakymas!G1016*0.001)*Užsakymas!N1016)*Užsakymas!H1016</f>
        <v>0</v>
      </c>
      <c r="D977" s="155">
        <f>SUM((Užsakymas!F1016*0.001)*Užsakymas!K1016+(Užsakymas!G1016*0.001)*Užsakymas!O1016)*Užsakymas!H1016</f>
        <v>0</v>
      </c>
    </row>
    <row r="978" spans="1:4" ht="409.6">
      <c r="A978" s="153">
        <f>SUM((Užsakymas!F1017*0.001)*Užsakymas!L1017+(Užsakymas!G1017*0.001)*Užsakymas!P1017)*Užsakymas!H1017</f>
        <v>0</v>
      </c>
      <c r="B978" s="154">
        <f>SUM((Užsakymas!F1017*0.001*Užsakymas!I1017+Užsakymas!G1017*0.001*Užsakymas!M1017))*Užsakymas!H1017</f>
        <v>0</v>
      </c>
      <c r="C978" s="154">
        <f>SUM((Užsakymas!F1017*0.001)*Užsakymas!J1017+(Užsakymas!G1017*0.001)*Užsakymas!N1017)*Užsakymas!H1017</f>
        <v>0</v>
      </c>
      <c r="D978" s="155">
        <f>SUM((Užsakymas!F1017*0.001)*Užsakymas!K1017+(Užsakymas!G1017*0.001)*Užsakymas!O1017)*Užsakymas!H1017</f>
        <v>0</v>
      </c>
    </row>
    <row r="979" spans="1:4" ht="409.6">
      <c r="A979" s="153">
        <f>SUM((Užsakymas!F1018*0.001)*Užsakymas!L1018+(Užsakymas!G1018*0.001)*Užsakymas!P1018)*Užsakymas!H1018</f>
        <v>0</v>
      </c>
      <c r="B979" s="154">
        <f>SUM((Užsakymas!F1018*0.001*Užsakymas!I1018+Užsakymas!G1018*0.001*Užsakymas!M1018))*Užsakymas!H1018</f>
        <v>0</v>
      </c>
      <c r="C979" s="154">
        <f>SUM((Užsakymas!F1018*0.001)*Užsakymas!J1018+(Užsakymas!G1018*0.001)*Užsakymas!N1018)*Užsakymas!H1018</f>
        <v>0</v>
      </c>
      <c r="D979" s="155">
        <f>SUM((Užsakymas!F1018*0.001)*Užsakymas!K1018+(Užsakymas!G1018*0.001)*Užsakymas!O1018)*Užsakymas!H1018</f>
        <v>0</v>
      </c>
    </row>
  </sheetData>
  <hyperlinks>
    <hyperlink ref="A1" location="Užsakymas!U38" display="Grįžti" xr:uid="{00000000-0004-0000-0200-000000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Užsakymas</vt:lpstr>
      <vt:lpstr>HOTAIR briaunos</vt:lpstr>
      <vt:lpstr>Briaunų metražai</vt:lpstr>
      <vt:lpstr>Gizir</vt:lpstr>
      <vt:lpstr>Užsakymas!taisykles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Eglė</dc:creator>
  <dc:description/>
  <cp:lastModifiedBy>TRUKME Paula Jankūnienė</cp:lastModifiedBy>
  <cp:revision>4</cp:revision>
  <cp:lastPrinted>2019-05-13T10:55:36Z</cp:lastPrinted>
  <dcterms:created xsi:type="dcterms:W3CDTF">2010-02-02T08:10:44Z</dcterms:created>
  <dcterms:modified xsi:type="dcterms:W3CDTF">2023-07-18T05:33:50Z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